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66925"/>
  <mc:AlternateContent xmlns:mc="http://schemas.openxmlformats.org/markup-compatibility/2006">
    <mc:Choice Requires="x15">
      <x15ac:absPath xmlns:x15ac="http://schemas.microsoft.com/office/spreadsheetml/2010/11/ac" url="D:\SwissVisualData\Excel Templates\"/>
    </mc:Choice>
  </mc:AlternateContent>
  <xr:revisionPtr revIDLastSave="0" documentId="13_ncr:1_{7079CA82-C59F-4B88-B860-BDA1A7A9A8DF}" xr6:coauthVersionLast="46" xr6:coauthVersionMax="46" xr10:uidLastSave="{00000000-0000-0000-0000-000000000000}"/>
  <bookViews>
    <workbookView xWindow="28680" yWindow="-120" windowWidth="29040" windowHeight="15840" activeTab="2" xr2:uid="{1AEBD2C8-6CD6-41A8-BBDD-FBEF724E24B5}"/>
  </bookViews>
  <sheets>
    <sheet name="Instructions" sheetId="6" r:id="rId1"/>
    <sheet name="Table" sheetId="2" r:id="rId2"/>
    <sheet name="Scheduling" sheetId="1" r:id="rId3"/>
  </sheets>
  <externalReferences>
    <externalReference r:id="rId4"/>
    <externalReference r:id="rId5"/>
  </externalReferences>
  <definedNames>
    <definedName name="_xlnm._FilterDatabase" localSheetId="1" hidden="1">Table!$H$3:$H$3</definedName>
    <definedName name="Date">Scheduling!$C$37</definedName>
    <definedName name="Dep">Scheduling!#REF!</definedName>
    <definedName name="Fry">Scheduling!$G$35</definedName>
    <definedName name="Mon">Scheduling!$C$35</definedName>
    <definedName name="Sat">Scheduling!$H$35</definedName>
    <definedName name="Slicer_Department">#N/A</definedName>
    <definedName name="Sun">Scheduling!$I$35</definedName>
    <definedName name="The">Scheduling!$D$35</definedName>
    <definedName name="Thu">Scheduling!$F$35</definedName>
    <definedName name="Today">TODAY()</definedName>
    <definedName name="Wen">Scheduling!$E$35</definedName>
    <definedName name="Year">'[1]Personal Budget'!$AT$3:$AT$23</definedName>
  </definedNames>
  <calcPr calcId="191029"/>
  <pivotCaches>
    <pivotCache cacheId="16"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 l="1"/>
  <c r="C33" i="1" l="1"/>
  <c r="C35" i="1" s="1"/>
  <c r="C20" i="1" l="1" a="1"/>
  <c r="C20" i="1" s="1"/>
  <c r="C21" i="1" a="1"/>
  <c r="C21" i="1" s="1"/>
  <c r="C22" i="1" a="1"/>
  <c r="C22" i="1" s="1"/>
  <c r="C23" i="1" a="1"/>
  <c r="C23" i="1" s="1"/>
  <c r="C25" i="1" a="1"/>
  <c r="C25" i="1" s="1"/>
  <c r="D22" i="1" a="1"/>
  <c r="D22" i="1" s="1"/>
  <c r="D24" i="1" a="1"/>
  <c r="D24" i="1" s="1"/>
  <c r="D26" i="1" a="1"/>
  <c r="D26" i="1" s="1"/>
  <c r="C26" i="1" a="1"/>
  <c r="C26" i="1" s="1"/>
  <c r="D20" i="1" a="1"/>
  <c r="D20" i="1" s="1"/>
  <c r="D21" i="1" a="1"/>
  <c r="D21" i="1" s="1"/>
  <c r="D23" i="1" a="1"/>
  <c r="D23" i="1" s="1"/>
  <c r="D25" i="1" a="1"/>
  <c r="D25" i="1" s="1"/>
  <c r="C24" i="1" a="1"/>
  <c r="C24" i="1" s="1"/>
  <c r="D17" i="1" a="1"/>
  <c r="D17" i="1" s="1"/>
  <c r="D19" i="1" a="1"/>
  <c r="D19" i="1" s="1"/>
  <c r="D18" i="1" a="1"/>
  <c r="D18" i="1" s="1"/>
  <c r="D13" i="1" a="1"/>
  <c r="D13" i="1" s="1"/>
  <c r="D15" i="1" a="1"/>
  <c r="D15" i="1" s="1"/>
  <c r="D16" i="1" a="1"/>
  <c r="D16" i="1" s="1"/>
  <c r="D14" i="1" a="1"/>
  <c r="D14" i="1" s="1"/>
  <c r="C16" i="1" a="1"/>
  <c r="C16" i="1" s="1"/>
  <c r="D12" i="1" a="1"/>
  <c r="D12" i="1" s="1"/>
  <c r="C13" i="1" a="1"/>
  <c r="C13" i="1" s="1"/>
  <c r="C15" i="1" a="1"/>
  <c r="C15" i="1" s="1"/>
  <c r="C17" i="1" a="1"/>
  <c r="C17" i="1" s="1"/>
  <c r="C19" i="1" a="1"/>
  <c r="C19" i="1" s="1"/>
  <c r="C14" i="1" a="1"/>
  <c r="C14" i="1" s="1"/>
  <c r="C18" i="1" a="1"/>
  <c r="C18" i="1" s="1"/>
  <c r="C12" i="1" a="1"/>
  <c r="C12" i="1" s="1"/>
  <c r="C10" i="1"/>
  <c r="D35" i="1"/>
  <c r="E20" i="1" l="1" a="1"/>
  <c r="E20" i="1" s="1"/>
  <c r="E21" i="1" a="1"/>
  <c r="E21" i="1" s="1"/>
  <c r="E22" i="1" a="1"/>
  <c r="E22" i="1" s="1"/>
  <c r="E23" i="1" a="1"/>
  <c r="E23" i="1" s="1"/>
  <c r="E24" i="1" a="1"/>
  <c r="E24" i="1" s="1"/>
  <c r="F21" i="1" a="1"/>
  <c r="F21" i="1" s="1"/>
  <c r="F23" i="1" a="1"/>
  <c r="F23" i="1" s="1"/>
  <c r="F25" i="1" a="1"/>
  <c r="F25" i="1" s="1"/>
  <c r="E25" i="1" a="1"/>
  <c r="E25" i="1" s="1"/>
  <c r="F20" i="1" a="1"/>
  <c r="F20" i="1" s="1"/>
  <c r="F22" i="1" a="1"/>
  <c r="F22" i="1" s="1"/>
  <c r="F24" i="1" a="1"/>
  <c r="F24" i="1" s="1"/>
  <c r="F26" i="1" a="1"/>
  <c r="F26" i="1" s="1"/>
  <c r="E26" i="1" a="1"/>
  <c r="E26" i="1" s="1"/>
  <c r="F12" i="1" a="1"/>
  <c r="F12" i="1" s="1"/>
  <c r="F13" i="1" a="1"/>
  <c r="F13" i="1" s="1"/>
  <c r="F15" i="1" a="1"/>
  <c r="F15" i="1" s="1"/>
  <c r="F17" i="1" a="1"/>
  <c r="F17" i="1" s="1"/>
  <c r="F16" i="1" a="1"/>
  <c r="F16" i="1" s="1"/>
  <c r="F18" i="1" a="1"/>
  <c r="F18" i="1" s="1"/>
  <c r="F19" i="1" a="1"/>
  <c r="F19" i="1" s="1"/>
  <c r="F14" i="1" a="1"/>
  <c r="F14" i="1" s="1"/>
  <c r="E12" i="1" a="1"/>
  <c r="E12" i="1" s="1"/>
  <c r="E13" i="1" a="1"/>
  <c r="E13" i="1" s="1"/>
  <c r="E15" i="1" a="1"/>
  <c r="E15" i="1" s="1"/>
  <c r="E17" i="1" a="1"/>
  <c r="E17" i="1" s="1"/>
  <c r="E16" i="1" a="1"/>
  <c r="E16" i="1" s="1"/>
  <c r="E18" i="1" a="1"/>
  <c r="E18" i="1" s="1"/>
  <c r="E14" i="1" a="1"/>
  <c r="E14" i="1" s="1"/>
  <c r="E19" i="1" a="1"/>
  <c r="E19" i="1" s="1"/>
  <c r="E35" i="1"/>
  <c r="E10" i="1"/>
  <c r="G20" i="1" l="1" a="1"/>
  <c r="G20" i="1" s="1"/>
  <c r="G21" i="1" a="1"/>
  <c r="G21" i="1" s="1"/>
  <c r="G22" i="1" a="1"/>
  <c r="G22" i="1" s="1"/>
  <c r="G23" i="1" a="1"/>
  <c r="G23" i="1" s="1"/>
  <c r="G26" i="1" a="1"/>
  <c r="G26" i="1" s="1"/>
  <c r="H20" i="1" a="1"/>
  <c r="H20" i="1" s="1"/>
  <c r="H22" i="1" a="1"/>
  <c r="H22" i="1" s="1"/>
  <c r="H24" i="1" a="1"/>
  <c r="H24" i="1" s="1"/>
  <c r="H26" i="1" a="1"/>
  <c r="H26" i="1" s="1"/>
  <c r="G24" i="1" a="1"/>
  <c r="G24" i="1" s="1"/>
  <c r="H21" i="1" a="1"/>
  <c r="H21" i="1" s="1"/>
  <c r="H23" i="1" a="1"/>
  <c r="H23" i="1" s="1"/>
  <c r="H25" i="1" a="1"/>
  <c r="H25" i="1" s="1"/>
  <c r="G25" i="1" a="1"/>
  <c r="G25" i="1" s="1"/>
  <c r="G12" i="1" a="1"/>
  <c r="G12" i="1" s="1"/>
  <c r="H13" i="1" a="1"/>
  <c r="H13" i="1" s="1"/>
  <c r="H15" i="1" a="1"/>
  <c r="H15" i="1" s="1"/>
  <c r="H16" i="1" a="1"/>
  <c r="H16" i="1" s="1"/>
  <c r="H18" i="1" a="1"/>
  <c r="H18" i="1" s="1"/>
  <c r="H19" i="1" a="1"/>
  <c r="H19" i="1" s="1"/>
  <c r="H14" i="1" a="1"/>
  <c r="H14" i="1" s="1"/>
  <c r="H17" i="1" a="1"/>
  <c r="H17" i="1" s="1"/>
  <c r="G13" i="1" a="1"/>
  <c r="G13" i="1" s="1"/>
  <c r="G15" i="1" a="1"/>
  <c r="G15" i="1" s="1"/>
  <c r="G17" i="1" a="1"/>
  <c r="G17" i="1" s="1"/>
  <c r="G19" i="1" a="1"/>
  <c r="G19" i="1" s="1"/>
  <c r="G16" i="1" a="1"/>
  <c r="G16" i="1" s="1"/>
  <c r="G14" i="1" a="1"/>
  <c r="G14" i="1" s="1"/>
  <c r="G18" i="1" a="1"/>
  <c r="G18" i="1" s="1"/>
  <c r="G10" i="1"/>
  <c r="F35" i="1"/>
  <c r="I20" i="1" l="1" a="1"/>
  <c r="I20" i="1" s="1"/>
  <c r="I21" i="1" a="1"/>
  <c r="I21" i="1" s="1"/>
  <c r="I22" i="1" a="1"/>
  <c r="I22" i="1" s="1"/>
  <c r="I23" i="1" a="1"/>
  <c r="I23" i="1" s="1"/>
  <c r="I25" i="1" a="1"/>
  <c r="I25" i="1" s="1"/>
  <c r="J21" i="1" a="1"/>
  <c r="J21" i="1" s="1"/>
  <c r="J23" i="1" a="1"/>
  <c r="J23" i="1" s="1"/>
  <c r="J25" i="1" a="1"/>
  <c r="J25" i="1" s="1"/>
  <c r="I26" i="1" a="1"/>
  <c r="I26" i="1" s="1"/>
  <c r="J20" i="1" a="1"/>
  <c r="J20" i="1" s="1"/>
  <c r="J22" i="1" a="1"/>
  <c r="J22" i="1" s="1"/>
  <c r="J24" i="1" a="1"/>
  <c r="J24" i="1" s="1"/>
  <c r="J26" i="1" a="1"/>
  <c r="J26" i="1" s="1"/>
  <c r="I24" i="1" a="1"/>
  <c r="I24" i="1" s="1"/>
  <c r="H12" i="1"/>
  <c r="J12" i="1" a="1"/>
  <c r="J12" i="1" s="1"/>
  <c r="J13" i="1" a="1"/>
  <c r="J13" i="1" s="1"/>
  <c r="J17" i="1" a="1"/>
  <c r="J17" i="1" s="1"/>
  <c r="J14" i="1" a="1"/>
  <c r="J14" i="1" s="1"/>
  <c r="J18" i="1" a="1"/>
  <c r="J18" i="1" s="1"/>
  <c r="J19" i="1" a="1"/>
  <c r="J19" i="1" s="1"/>
  <c r="J16" i="1" a="1"/>
  <c r="J16" i="1" s="1"/>
  <c r="J15" i="1" a="1"/>
  <c r="J15" i="1" s="1"/>
  <c r="I13" i="1" a="1"/>
  <c r="I13" i="1" s="1"/>
  <c r="I17" i="1" a="1"/>
  <c r="I17" i="1" s="1"/>
  <c r="I19" i="1" a="1"/>
  <c r="I19" i="1" s="1"/>
  <c r="I16" i="1" a="1"/>
  <c r="I16" i="1" s="1"/>
  <c r="I18" i="1" a="1"/>
  <c r="I18" i="1" s="1"/>
  <c r="I14" i="1" a="1"/>
  <c r="I14" i="1" s="1"/>
  <c r="I15" i="1" a="1"/>
  <c r="I15" i="1" s="1"/>
  <c r="I12" i="1" a="1"/>
  <c r="I12" i="1" s="1"/>
  <c r="G35" i="1"/>
  <c r="I10" i="1"/>
  <c r="K20" i="1" l="1" a="1"/>
  <c r="K20" i="1" s="1"/>
  <c r="K21" i="1" a="1"/>
  <c r="K21" i="1" s="1"/>
  <c r="K22" i="1" a="1"/>
  <c r="K22" i="1" s="1"/>
  <c r="K23" i="1" a="1"/>
  <c r="K23" i="1" s="1"/>
  <c r="K24" i="1" a="1"/>
  <c r="K24" i="1" s="1"/>
  <c r="L20" i="1" a="1"/>
  <c r="L20" i="1" s="1"/>
  <c r="L22" i="1" a="1"/>
  <c r="L22" i="1" s="1"/>
  <c r="L24" i="1" a="1"/>
  <c r="L24" i="1" s="1"/>
  <c r="L26" i="1" a="1"/>
  <c r="L26" i="1" s="1"/>
  <c r="K25" i="1" a="1"/>
  <c r="K25" i="1" s="1"/>
  <c r="L21" i="1" a="1"/>
  <c r="L21" i="1" s="1"/>
  <c r="L23" i="1" a="1"/>
  <c r="L23" i="1" s="1"/>
  <c r="L25" i="1" a="1"/>
  <c r="L25" i="1" s="1"/>
  <c r="K26" i="1" a="1"/>
  <c r="K26" i="1" s="1"/>
  <c r="L12" i="1" a="1"/>
  <c r="L12" i="1" s="1"/>
  <c r="L13" i="1" a="1"/>
  <c r="L13" i="1" s="1"/>
  <c r="L15" i="1" a="1"/>
  <c r="L15" i="1" s="1"/>
  <c r="L17" i="1" a="1"/>
  <c r="L17" i="1" s="1"/>
  <c r="L19" i="1" a="1"/>
  <c r="L19" i="1" s="1"/>
  <c r="L14" i="1" a="1"/>
  <c r="L14" i="1" s="1"/>
  <c r="L16" i="1" a="1"/>
  <c r="L16" i="1" s="1"/>
  <c r="L18" i="1" a="1"/>
  <c r="L18" i="1" s="1"/>
  <c r="K13" i="1" a="1"/>
  <c r="K13" i="1" s="1"/>
  <c r="K19" i="1" a="1"/>
  <c r="K19" i="1" s="1"/>
  <c r="K16" i="1" a="1"/>
  <c r="K16" i="1" s="1"/>
  <c r="K18" i="1" a="1"/>
  <c r="K18" i="1" s="1"/>
  <c r="K14" i="1" a="1"/>
  <c r="K14" i="1" s="1"/>
  <c r="K15" i="1" a="1"/>
  <c r="K15" i="1" s="1"/>
  <c r="K17" i="1" a="1"/>
  <c r="K17" i="1" s="1"/>
  <c r="K12" i="1" a="1"/>
  <c r="K12" i="1" s="1"/>
  <c r="H35" i="1"/>
  <c r="K10" i="1"/>
  <c r="M20" i="1" l="1" a="1"/>
  <c r="M20" i="1" s="1"/>
  <c r="M21" i="1" a="1"/>
  <c r="M21" i="1" s="1"/>
  <c r="M22" i="1" a="1"/>
  <c r="M22" i="1" s="1"/>
  <c r="M23" i="1" a="1"/>
  <c r="M23" i="1" s="1"/>
  <c r="M26" i="1" a="1"/>
  <c r="M26" i="1" s="1"/>
  <c r="N21" i="1" a="1"/>
  <c r="N21" i="1" s="1"/>
  <c r="N23" i="1" a="1"/>
  <c r="N23" i="1" s="1"/>
  <c r="N25" i="1" a="1"/>
  <c r="N25" i="1" s="1"/>
  <c r="M24" i="1" a="1"/>
  <c r="M24" i="1" s="1"/>
  <c r="N20" i="1" a="1"/>
  <c r="N20" i="1" s="1"/>
  <c r="N22" i="1" a="1"/>
  <c r="N22" i="1" s="1"/>
  <c r="N24" i="1" a="1"/>
  <c r="N24" i="1" s="1"/>
  <c r="N26" i="1" a="1"/>
  <c r="N26" i="1" s="1"/>
  <c r="M25" i="1" a="1"/>
  <c r="M25" i="1" s="1"/>
  <c r="N13" i="1" a="1"/>
  <c r="N13" i="1" s="1"/>
  <c r="N15" i="1" a="1"/>
  <c r="N15" i="1" s="1"/>
  <c r="N17" i="1" a="1"/>
  <c r="N17" i="1" s="1"/>
  <c r="N19" i="1" a="1"/>
  <c r="N19" i="1" s="1"/>
  <c r="N16" i="1" a="1"/>
  <c r="N16" i="1" s="1"/>
  <c r="N14" i="1" a="1"/>
  <c r="N14" i="1" s="1"/>
  <c r="N18" i="1" a="1"/>
  <c r="N18" i="1" s="1"/>
  <c r="N12" i="1" a="1"/>
  <c r="N12" i="1" s="1"/>
  <c r="M13" i="1" a="1"/>
  <c r="M13" i="1" s="1"/>
  <c r="M15" i="1" a="1"/>
  <c r="M15" i="1" s="1"/>
  <c r="M17" i="1" a="1"/>
  <c r="M17" i="1" s="1"/>
  <c r="M16" i="1" a="1"/>
  <c r="M16" i="1" s="1"/>
  <c r="M19" i="1" a="1"/>
  <c r="M19" i="1" s="1"/>
  <c r="M14" i="1" a="1"/>
  <c r="M14" i="1" s="1"/>
  <c r="M18" i="1" a="1"/>
  <c r="M18" i="1" s="1"/>
  <c r="M12" i="1" a="1"/>
  <c r="M12" i="1" s="1"/>
  <c r="I35" i="1"/>
  <c r="M10" i="1"/>
  <c r="O20" i="1" l="1" a="1"/>
  <c r="O20" i="1" s="1"/>
  <c r="O21" i="1" a="1"/>
  <c r="O21" i="1" s="1"/>
  <c r="O22" i="1" a="1"/>
  <c r="O22" i="1" s="1"/>
  <c r="O25" i="1" a="1"/>
  <c r="O25" i="1" s="1"/>
  <c r="O26" i="1" a="1"/>
  <c r="O26" i="1" s="1"/>
  <c r="P20" i="1" a="1"/>
  <c r="P20" i="1" s="1"/>
  <c r="P22" i="1" a="1"/>
  <c r="P22" i="1" s="1"/>
  <c r="P24" i="1" a="1"/>
  <c r="P24" i="1" s="1"/>
  <c r="P26" i="1" a="1"/>
  <c r="P26" i="1" s="1"/>
  <c r="O23" i="1" a="1"/>
  <c r="O23" i="1" s="1"/>
  <c r="P21" i="1" a="1"/>
  <c r="P21" i="1" s="1"/>
  <c r="P23" i="1" a="1"/>
  <c r="P23" i="1" s="1"/>
  <c r="P25" i="1" a="1"/>
  <c r="P25" i="1" s="1"/>
  <c r="O24" i="1" a="1"/>
  <c r="O24" i="1" s="1"/>
  <c r="P12" i="1" a="1"/>
  <c r="P12" i="1" s="1"/>
  <c r="P13" i="1" a="1"/>
  <c r="P13" i="1" s="1"/>
  <c r="P19" i="1" a="1"/>
  <c r="P19" i="1" s="1"/>
  <c r="P16" i="1" a="1"/>
  <c r="P16" i="1" s="1"/>
  <c r="P14" i="1" a="1"/>
  <c r="P14" i="1" s="1"/>
  <c r="P18" i="1" a="1"/>
  <c r="P18" i="1" s="1"/>
  <c r="P15" i="1" a="1"/>
  <c r="P15" i="1" s="1"/>
  <c r="P17" i="1" a="1"/>
  <c r="P17" i="1" s="1"/>
  <c r="O13" i="1" a="1"/>
  <c r="O13" i="1" s="1"/>
  <c r="O15" i="1" a="1"/>
  <c r="O15" i="1" s="1"/>
  <c r="O17" i="1" a="1"/>
  <c r="O17" i="1" s="1"/>
  <c r="O19" i="1" a="1"/>
  <c r="O19" i="1" s="1"/>
  <c r="O14" i="1" a="1"/>
  <c r="O14" i="1" s="1"/>
  <c r="O16" i="1" a="1"/>
  <c r="O16" i="1" s="1"/>
  <c r="O18" i="1" a="1"/>
  <c r="O18" i="1" s="1"/>
  <c r="O12" i="1" a="1"/>
  <c r="O12" i="1" s="1"/>
  <c r="O1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<sst xmlns="http://schemas.openxmlformats.org/spreadsheetml/2006/main" count="285" uniqueCount="67">
  <si>
    <t>Employee Name</t>
  </si>
  <si>
    <t>EmployeeID</t>
  </si>
  <si>
    <t>Date</t>
  </si>
  <si>
    <t>Task</t>
  </si>
  <si>
    <t>Time</t>
  </si>
  <si>
    <t>001005</t>
  </si>
  <si>
    <t>Recoding</t>
  </si>
  <si>
    <t>PM</t>
  </si>
  <si>
    <t>AM</t>
  </si>
  <si>
    <t>Saving</t>
  </si>
  <si>
    <t>004273</t>
  </si>
  <si>
    <t>009898</t>
  </si>
  <si>
    <t>Typing</t>
  </si>
  <si>
    <t>Document</t>
  </si>
  <si>
    <t>Reception</t>
  </si>
  <si>
    <t>007645</t>
  </si>
  <si>
    <t>008768</t>
  </si>
  <si>
    <t>007862</t>
  </si>
  <si>
    <t>Legal</t>
  </si>
  <si>
    <t>Driving</t>
  </si>
  <si>
    <t>Employe 1</t>
  </si>
  <si>
    <t>Employe 2</t>
  </si>
  <si>
    <t>Employe 3</t>
  </si>
  <si>
    <t>Employe 4</t>
  </si>
  <si>
    <t>Employe 5</t>
  </si>
  <si>
    <t>Employe 6</t>
  </si>
  <si>
    <t>Employe 7</t>
  </si>
  <si>
    <t>Employe 8</t>
  </si>
  <si>
    <t>Department</t>
  </si>
  <si>
    <t>HR</t>
  </si>
  <si>
    <t>IT</t>
  </si>
  <si>
    <t>Finances</t>
  </si>
  <si>
    <t>Budget</t>
  </si>
  <si>
    <t>004279</t>
  </si>
  <si>
    <t>text</t>
  </si>
  <si>
    <t>Ü</t>
  </si>
  <si>
    <t>HR Employee Sheduling</t>
  </si>
  <si>
    <t>Parameter section</t>
  </si>
  <si>
    <t>Title</t>
  </si>
  <si>
    <t>Content</t>
  </si>
  <si>
    <t>Sections</t>
  </si>
  <si>
    <t>1)</t>
  </si>
  <si>
    <t>2)</t>
  </si>
  <si>
    <t>3)</t>
  </si>
  <si>
    <t xml:space="preserve">If you need further support contact </t>
  </si>
  <si>
    <t>info@swissvisualdata.ch</t>
  </si>
  <si>
    <t>All content is Copyright material of Swiss Visual Data</t>
  </si>
  <si>
    <t>© 2021 Swiss Visual Data</t>
  </si>
  <si>
    <t>All rights reserved. The contents of this publication, including but not limited to all written material, content layout, images, formulas, and code, are protected under international copyright and trademark laws. </t>
  </si>
  <si>
    <t>No part of this publication may be modified, manipulated, reproduced, distributed, or transmitted without prior written permission of the publisher, except in the case of certain noncommercial uses permitted by copyright law. </t>
  </si>
  <si>
    <t>Record weekly employees activity</t>
  </si>
  <si>
    <t>Table</t>
  </si>
  <si>
    <t>Scheduling</t>
  </si>
  <si>
    <t>Use the employee table to update the schedule data of all your employees.</t>
  </si>
  <si>
    <t>Use the refresh button to update the employee list.</t>
  </si>
  <si>
    <t>Use the option button to select the current or selected data</t>
  </si>
  <si>
    <t>4)</t>
  </si>
  <si>
    <t>Customize the colomns Employee Name, Task and Department according with your own necesities.</t>
  </si>
  <si>
    <t xml:space="preserve">5) </t>
  </si>
  <si>
    <t>6)</t>
  </si>
  <si>
    <t>Use the slicer to filter the department you wish to visualize</t>
  </si>
  <si>
    <t>7)</t>
  </si>
  <si>
    <t>Use the filter button to diselect the filters.</t>
  </si>
  <si>
    <t>HR001 Employees Scheduling</t>
  </si>
  <si>
    <t>If selected data, type the data you wish to analyse</t>
  </si>
  <si>
    <r>
      <t xml:space="preserve">How to </t>
    </r>
    <r>
      <rPr>
        <b/>
        <sz val="11"/>
        <color rgb="FFFF0000"/>
        <rFont val="Calibri"/>
        <family val="2"/>
        <scheme val="minor"/>
      </rPr>
      <t>use</t>
    </r>
    <r>
      <rPr>
        <sz val="11"/>
        <color theme="1"/>
        <rFont val="Calibri"/>
        <family val="2"/>
        <scheme val="minor"/>
      </rPr>
      <t xml:space="preserve"> this Employee Scheduling report</t>
    </r>
  </si>
  <si>
    <t>Employe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</si>
</sst>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
  </numFmts>
  <fonts count="18" x14ac:knownFonts="1">
    <font>
      <sz val="11"/>
      <color theme="1"/>
      <name val="Calibri"/>
      <family val="2"/>
      <scheme val="minor"/>
    </font>
    <font>
      <sz val="8"/>
      <color rgb="FF000000"/>
      <name val="Segoe UI"/>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4"/>
      <color theme="1"/>
      <name val="Calibri"/>
      <family val="2"/>
      <scheme val="minor"/>
    </font>
    <font>
      <b/>
      <sz val="12"/>
      <color rgb="FFFF0000"/>
      <name val="Symbol"/>
      <family val="1"/>
      <charset val="2"/>
    </font>
    <font>
      <b/>
      <sz val="11"/>
      <color rgb="FFFF0000"/>
      <name val="Calibri"/>
      <family val="2"/>
      <scheme val="minor"/>
    </font>
    <font>
      <b/>
      <sz val="12"/>
      <color theme="0"/>
      <name val="Calibri"/>
      <family val="2"/>
      <scheme val="minor"/>
    </font>
    <font>
      <u/>
      <sz val="11"/>
      <color theme="10"/>
      <name val="Calibri"/>
      <family val="2"/>
      <scheme val="minor"/>
    </font>
    <font>
      <b/>
      <sz val="16"/>
      <color theme="0"/>
      <name val="Calibri"/>
      <family val="2"/>
      <scheme val="minor"/>
    </font>
    <font>
      <b/>
      <u/>
      <sz val="14"/>
      <color theme="0"/>
      <name val="Calibri"/>
      <family val="2"/>
      <scheme val="minor"/>
    </font>
    <font>
      <sz val="10"/>
      <name val="Arial"/>
      <family val="2"/>
    </font>
    <font>
      <sz val="10"/>
      <color theme="1"/>
      <name val="Arial"/>
      <family val="2"/>
    </font>
    <font>
      <sz val="11"/>
      <color rgb="FF000000"/>
      <name val="Calibri"/>
      <family val="2"/>
    </font>
  </fonts>
  <fills count="6">
    <fill>
      <patternFill patternType="none"/>
    </fill>
    <fill>
      <patternFill patternType="gray125"/>
    </fill>
    <fill>
      <patternFill patternType="solid">
        <fgColor theme="2" tint="-9.9978637043366805E-2"/>
        <bgColor indexed="64"/>
      </patternFill>
    </fill>
    <fill>
      <patternFill patternType="solid">
        <fgColor rgb="FFFF0000"/>
        <bgColor indexed="64"/>
      </patternFill>
    </fill>
    <fill>
      <patternFill patternType="solid">
        <fgColor rgb="FFFF505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5"/>
      </top>
      <bottom/>
      <diagonal/>
    </border>
    <border>
      <left/>
      <right/>
      <top style="thick">
        <color rgb="FFFF5050"/>
      </top>
      <bottom/>
      <diagonal/>
    </border>
    <border>
      <left/>
      <right/>
      <top/>
      <bottom style="thick">
        <color rgb="FFFF5050"/>
      </bottom>
      <diagonal/>
    </border>
    <border>
      <left/>
      <right/>
      <top style="thick">
        <color rgb="FFFF0000"/>
      </top>
      <bottom/>
      <diagonal/>
    </border>
  </borders>
  <cellStyleXfs count="4">
    <xf numFmtId="0" fontId="0" fillId="0" borderId="0" applyBorder="0">
      <alignment vertical="top"/>
    </xf>
    <xf numFmtId="0" fontId="2" fillId="0" borderId="0"/>
    <xf numFmtId="0" fontId="12" fillId="0" borderId="0" applyNumberFormat="0" applyFill="0" applyBorder="0" applyAlignment="0" applyProtection="0"/>
    <xf numFmtId="0" fontId="15" fillId="0" borderId="0"/>
  </cellStyleXfs>
  <cellXfs count="49">
    <xf numFmtId="0" fontId="0" fillId="0" borderId="0" xfId="0">
      <alignment vertical="top"/>
    </xf>
    <xf numFmtId="14" fontId="0" fillId="0" borderId="0" xfId="0" applyNumberFormat="1">
      <alignment vertical="top"/>
    </xf>
    <xf numFmtId="164" fontId="0" fillId="0" borderId="0" xfId="0" quotePrefix="1" applyNumberFormat="1">
      <alignment vertical="top"/>
    </xf>
    <xf numFmtId="49" fontId="0" fillId="0" borderId="0" xfId="0" applyNumberFormat="1">
      <alignment vertical="top"/>
    </xf>
    <xf numFmtId="0" fontId="0" fillId="0" borderId="0" xfId="0" applyBorder="1" applyProtection="1">
      <alignment vertical="top"/>
      <protection locked="0"/>
    </xf>
    <xf numFmtId="0" fontId="0" fillId="0" borderId="0" xfId="0" applyBorder="1">
      <alignment vertical="top"/>
    </xf>
    <xf numFmtId="0" fontId="0" fillId="0" borderId="0" xfId="0" applyFill="1">
      <alignment vertical="top"/>
    </xf>
    <xf numFmtId="0" fontId="0" fillId="0" borderId="0" xfId="0" applyFill="1" applyBorder="1" applyAlignment="1">
      <alignment horizontal="left" vertical="top"/>
    </xf>
    <xf numFmtId="0" fontId="0" fillId="0" borderId="0" xfId="0" applyFill="1" applyBorder="1">
      <alignment vertical="top"/>
    </xf>
    <xf numFmtId="0" fontId="7" fillId="0" borderId="0" xfId="0" applyFont="1" applyFill="1" applyBorder="1" applyAlignment="1">
      <alignment horizontal="left" vertical="top"/>
    </xf>
    <xf numFmtId="0" fontId="8" fillId="0" borderId="0" xfId="0" applyFont="1">
      <alignment vertical="top"/>
    </xf>
    <xf numFmtId="0" fontId="5" fillId="4" borderId="8" xfId="0" applyFont="1" applyFill="1" applyBorder="1" applyAlignment="1">
      <alignment horizontal="center" vertical="top"/>
    </xf>
    <xf numFmtId="0" fontId="5" fillId="4" borderId="1" xfId="0" applyFont="1" applyFill="1" applyBorder="1" applyAlignment="1">
      <alignment horizontal="center" vertical="top"/>
    </xf>
    <xf numFmtId="0" fontId="7" fillId="0" borderId="0" xfId="0" applyFont="1" applyFill="1" applyBorder="1">
      <alignment vertical="top"/>
    </xf>
    <xf numFmtId="0" fontId="7" fillId="0" borderId="11" xfId="0" applyFont="1" applyFill="1" applyBorder="1" applyAlignment="1">
      <alignment horizontal="left" vertical="top"/>
    </xf>
    <xf numFmtId="0" fontId="0" fillId="4" borderId="0" xfId="0" applyFill="1">
      <alignment vertical="top"/>
    </xf>
    <xf numFmtId="0" fontId="0" fillId="0" borderId="12" xfId="0" applyBorder="1">
      <alignment vertical="top"/>
    </xf>
    <xf numFmtId="0" fontId="9" fillId="0" borderId="0" xfId="0" applyFont="1" applyBorder="1" applyAlignment="1">
      <alignment horizontal="center" vertical="top"/>
    </xf>
    <xf numFmtId="14" fontId="0" fillId="0" borderId="13" xfId="0" applyNumberFormat="1" applyBorder="1" applyAlignment="1">
      <alignment horizontal="center" vertical="top"/>
    </xf>
    <xf numFmtId="0" fontId="0" fillId="0" borderId="13" xfId="0" applyBorder="1" applyAlignment="1">
      <alignment horizontal="center" vertical="top"/>
    </xf>
    <xf numFmtId="0" fontId="9" fillId="0" borderId="13" xfId="0" applyFont="1" applyBorder="1" applyAlignment="1">
      <alignment horizontal="center" vertical="top"/>
    </xf>
    <xf numFmtId="0" fontId="0" fillId="0" borderId="13" xfId="0" applyBorder="1">
      <alignment vertical="top"/>
    </xf>
    <xf numFmtId="0" fontId="2" fillId="3" borderId="0" xfId="1" applyFill="1"/>
    <xf numFmtId="0" fontId="2" fillId="0" borderId="0" xfId="1"/>
    <xf numFmtId="0" fontId="13" fillId="3" borderId="0" xfId="1" applyFont="1" applyFill="1"/>
    <xf numFmtId="0" fontId="14" fillId="3" borderId="0" xfId="2" applyFont="1" applyFill="1"/>
    <xf numFmtId="0" fontId="2" fillId="0" borderId="0" xfId="1" applyAlignment="1">
      <alignment wrapText="1"/>
    </xf>
    <xf numFmtId="0" fontId="4" fillId="0" borderId="0" xfId="1" applyFont="1"/>
    <xf numFmtId="0" fontId="12" fillId="0" borderId="0" xfId="2" applyAlignment="1">
      <alignment horizontal="right"/>
    </xf>
    <xf numFmtId="0" fontId="16" fillId="0" borderId="0" xfId="3" applyFont="1"/>
    <xf numFmtId="0" fontId="0" fillId="5" borderId="2" xfId="0" applyFill="1" applyBorder="1" applyProtection="1">
      <alignment vertical="top"/>
      <protection locked="0"/>
    </xf>
    <xf numFmtId="0" fontId="0" fillId="5" borderId="3" xfId="0" applyFill="1" applyBorder="1" applyProtection="1">
      <alignment vertical="top"/>
      <protection locked="0"/>
    </xf>
    <xf numFmtId="0" fontId="0" fillId="5" borderId="4" xfId="0" applyFill="1" applyBorder="1" applyProtection="1">
      <alignment vertical="top"/>
      <protection locked="0"/>
    </xf>
    <xf numFmtId="0" fontId="0" fillId="5" borderId="5" xfId="0" applyFill="1" applyBorder="1" applyProtection="1">
      <alignment vertical="top"/>
      <protection locked="0"/>
    </xf>
    <xf numFmtId="0" fontId="0" fillId="5" borderId="6" xfId="0" applyFill="1" applyBorder="1" applyProtection="1">
      <alignment vertical="top"/>
      <protection locked="0"/>
    </xf>
    <xf numFmtId="0" fontId="0" fillId="5" borderId="7" xfId="0" applyFill="1" applyBorder="1" applyProtection="1">
      <alignment vertical="top"/>
      <protection locked="0"/>
    </xf>
    <xf numFmtId="0" fontId="0" fillId="0" borderId="0" xfId="1" applyFont="1"/>
    <xf numFmtId="0" fontId="2" fillId="0" borderId="14" xfId="1" applyFill="1" applyBorder="1"/>
    <xf numFmtId="0" fontId="16" fillId="0" borderId="0" xfId="3" applyFont="1" applyAlignment="1">
      <alignment horizontal="left" wrapText="1"/>
    </xf>
    <xf numFmtId="0" fontId="5" fillId="4" borderId="1" xfId="0" applyFont="1" applyFill="1" applyBorder="1" applyAlignment="1">
      <alignment horizontal="center" vertical="top"/>
    </xf>
    <xf numFmtId="0" fontId="11" fillId="4" borderId="0" xfId="0" applyFont="1" applyFill="1" applyAlignment="1">
      <alignment horizontal="left" vertical="center"/>
    </xf>
    <xf numFmtId="14" fontId="3" fillId="4" borderId="9" xfId="0" applyNumberFormat="1" applyFont="1" applyFill="1" applyBorder="1" applyAlignment="1">
      <alignment horizontal="center" vertical="top"/>
    </xf>
    <xf numFmtId="14" fontId="3" fillId="4" borderId="10" xfId="0" applyNumberFormat="1" applyFont="1" applyFill="1" applyBorder="1" applyAlignment="1">
      <alignment horizontal="center" vertical="top"/>
    </xf>
    <xf numFmtId="14" fontId="0" fillId="2" borderId="9" xfId="0" applyNumberFormat="1" applyFill="1" applyBorder="1" applyAlignment="1">
      <alignment horizontal="center" vertical="top"/>
    </xf>
    <xf numFmtId="14" fontId="0" fillId="2" borderId="10" xfId="0" applyNumberFormat="1" applyFill="1" applyBorder="1" applyAlignment="1">
      <alignment horizontal="center" vertical="top"/>
    </xf>
    <xf numFmtId="14" fontId="0" fillId="0" borderId="9" xfId="0" applyNumberFormat="1" applyBorder="1" applyAlignment="1">
      <alignment horizontal="center" vertical="top"/>
    </xf>
    <xf numFmtId="0" fontId="0" fillId="0" borderId="10" xfId="0" applyBorder="1" applyAlignment="1">
      <alignment horizontal="center" vertical="top"/>
    </xf>
    <xf numFmtId="0" fontId="5" fillId="4" borderId="9" xfId="0" applyFont="1" applyFill="1" applyBorder="1" applyAlignment="1">
      <alignment horizontal="center" vertical="top"/>
    </xf>
    <xf numFmtId="0" fontId="5" fillId="4" borderId="10" xfId="0" applyFont="1" applyFill="1" applyBorder="1" applyAlignment="1">
      <alignment horizontal="center" vertical="top"/>
    </xf>
  </cellXfs>
  <cellStyles count="4">
    <cellStyle name="Hyperlink 2" xfId="2" xr:uid="{3DCA3F82-32A3-4C89-9628-2379260B1532}"/>
    <cellStyle name="Normal" xfId="0" builtinId="0"/>
    <cellStyle name="Normal 2" xfId="1" xr:uid="{35428DA8-03C2-420E-B97B-17E49485F4A2}"/>
    <cellStyle name="Normal 2 2" xfId="3" xr:uid="{8113773D-4414-4ED6-A65C-31370A459F2A}"/>
  </cellStyles>
  <dxfs count="32">
    <dxf>
      <border>
        <left/>
        <right/>
      </border>
    </dxf>
    <dxf>
      <border>
        <left/>
        <right/>
      </border>
    </dxf>
    <dxf>
      <fill>
        <patternFill patternType="none">
          <bgColor auto="1"/>
        </patternFill>
      </fill>
    </dxf>
    <dxf>
      <fill>
        <patternFill patternType="none">
          <bgColor auto="1"/>
        </patternFill>
      </fill>
    </dxf>
    <dxf>
      <border>
        <left/>
        <top/>
        <bottom/>
      </border>
    </dxf>
    <dxf>
      <border>
        <left/>
        <right/>
        <horizontal/>
      </border>
    </dxf>
    <dxf>
      <font>
        <color auto="1"/>
      </font>
    </dxf>
    <dxf>
      <font>
        <color auto="1"/>
      </font>
    </dxf>
    <dxf>
      <fill>
        <patternFill patternType="none">
          <bgColor auto="1"/>
        </patternFill>
      </fill>
    </dxf>
    <dxf>
      <fill>
        <patternFill patternType="none">
          <bgColor auto="1"/>
        </patternFill>
      </fill>
    </dxf>
    <dxf>
      <font>
        <color theme="0"/>
      </font>
    </dxf>
    <dxf>
      <font>
        <color theme="0"/>
      </font>
    </dxf>
    <dxf>
      <fill>
        <patternFill patternType="solid">
          <bgColor rgb="FFFF5050"/>
        </patternFill>
      </fill>
    </dxf>
    <dxf>
      <fill>
        <patternFill patternType="solid">
          <bgColor rgb="FFFF5050"/>
        </patternFill>
      </fill>
    </dxf>
    <dxf>
      <border>
        <left style="thin">
          <color indexed="64"/>
        </left>
        <top style="thin">
          <color indexed="64"/>
        </top>
        <bottom style="thin">
          <color indexed="64"/>
        </bottom>
      </border>
    </dxf>
    <dxf>
      <border>
        <left style="thin">
          <color indexed="64"/>
        </left>
        <top style="thin">
          <color indexed="64"/>
        </top>
        <bottom style="thin">
          <color indexed="64"/>
        </bottom>
      </border>
    </dxf>
    <dxf>
      <font>
        <color auto="1"/>
      </font>
    </dxf>
    <dxf>
      <font>
        <color auto="1"/>
      </font>
    </dxf>
    <dxf>
      <fill>
        <patternFill patternType="none">
          <bgColor auto="1"/>
        </patternFill>
      </fill>
    </dxf>
    <dxf>
      <fill>
        <patternFill patternType="none">
          <bgColor auto="1"/>
        </patternFill>
      </fill>
    </dxf>
    <dxf>
      <font>
        <color theme="0"/>
      </font>
    </dxf>
    <dxf>
      <font>
        <color theme="0"/>
      </font>
    </dxf>
    <dxf>
      <fill>
        <patternFill patternType="solid">
          <bgColor rgb="FFFF0000"/>
        </patternFill>
      </fill>
    </dxf>
    <dxf>
      <fill>
        <patternFill patternType="solid">
          <bgColor rgb="FFFF0000"/>
        </patternFill>
      </fill>
    </dxf>
    <dxf>
      <border>
        <left/>
        <right/>
        <top/>
        <bottom/>
      </border>
    </dxf>
    <dxf>
      <border>
        <left/>
        <right/>
        <top/>
        <bottom/>
      </border>
    </dxf>
    <dxf>
      <font>
        <color theme="0"/>
      </font>
    </dxf>
    <dxf>
      <font>
        <b/>
        <i val="0"/>
        <color theme="0"/>
      </font>
      <numFmt numFmtId="19" formatCode="dd/mm/yyyy"/>
    </dxf>
    <dxf>
      <numFmt numFmtId="19" formatCode="dd/mm/yyyy"/>
    </dxf>
    <dxf>
      <numFmt numFmtId="30" formatCode="@"/>
    </dxf>
    <dxf>
      <font>
        <b/>
        <i val="0"/>
        <color theme="0"/>
      </font>
      <fill>
        <patternFill>
          <bgColor rgb="FFFF5050"/>
        </patternFill>
      </fill>
    </dxf>
    <dxf>
      <font>
        <color theme="0"/>
      </font>
      <fill>
        <patternFill>
          <bgColor rgb="FFFF5050"/>
        </patternFill>
      </fill>
    </dxf>
  </dxfs>
  <tableStyles count="3" defaultTableStyle="TableStyleMedium2" defaultPivotStyle="PivotStyleLight16">
    <tableStyle name="Employee" table="0" count="1" xr9:uid="{412AA11A-6CC0-4DE7-AEA4-8830549F979E}">
      <tableStyleElement type="wholeTable" dxfId="31"/>
    </tableStyle>
    <tableStyle name="Slicer Style 1" pivot="0" table="0" count="1" xr9:uid="{7F0C3017-63F5-4E68-A0FC-74B4B29CF1EB}"/>
    <tableStyle name="Slicer Style 2" pivot="0" table="0" count="2" xr9:uid="{636BF1D2-CBC4-465B-A0E8-FF157B23A406}">
      <tableStyleElement type="headerRow" dxfId="30"/>
    </tableStyle>
  </tableStyles>
  <colors>
    <mruColors>
      <color rgb="FFFF5050"/>
    </mruColors>
  </colors>
  <extLst>
    <ext xmlns:x14="http://schemas.microsoft.com/office/spreadsheetml/2009/9/main" uri="{46F421CA-312F-682f-3DD2-61675219B42D}">
      <x14:dxfs count="2">
        <dxf>
          <font>
            <b/>
            <i val="0"/>
            <color theme="0"/>
          </font>
          <fill>
            <patternFill>
              <bgColor rgb="FFFF5050"/>
            </patternFill>
          </fill>
        </dxf>
        <dxf>
          <font>
            <sz val="10"/>
          </font>
        </dxf>
      </x14:dxfs>
    </ext>
    <ext xmlns:x14="http://schemas.microsoft.com/office/spreadsheetml/2009/9/main" uri="{EB79DEF2-80B8-43e5-95BD-54CBDDF9020C}">
      <x14:slicerStyles defaultSlicerStyle="SlicerStyleLight1">
        <x14:slicerStyle name="Slicer Style 1">
          <x14:slicerStyleElements>
            <x14:slicerStyleElement type="hoveredSelectedItemWithData" dxfId="1"/>
          </x14:slicerStyleElements>
        </x14:slicerStyle>
        <x14:slicerStyle name="Slicer Style 2">
          <x14:slicerStyleElements>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eetMetadata" Target="metadata.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ctrlProps/ctrlProp1.xml><?xml version="1.0" encoding="utf-8"?>
<formControlPr xmlns="http://schemas.microsoft.com/office/spreadsheetml/2009/9/main" objectType="Radio" firstButton="1" fmlaLink="$G$37"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15240</xdr:colOff>
      <xdr:row>0</xdr:row>
      <xdr:rowOff>112395</xdr:rowOff>
    </xdr:from>
    <xdr:to>
      <xdr:col>7</xdr:col>
      <xdr:colOff>513569</xdr:colOff>
      <xdr:row>7</xdr:row>
      <xdr:rowOff>97155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3240" y="112395"/>
          <a:ext cx="1580369" cy="1560195"/>
        </a:xfrm>
        <a:prstGeom prst="rect">
          <a:avLst/>
        </a:prstGeom>
      </xdr:spPr>
    </xdr:pic>
    <xdr:clientData/>
  </xdr:twoCellAnchor>
  <xdr:twoCellAnchor editAs="oneCell">
    <xdr:from>
      <xdr:col>13</xdr:col>
      <xdr:colOff>175260</xdr:colOff>
      <xdr:row>8</xdr:row>
      <xdr:rowOff>126393</xdr:rowOff>
    </xdr:from>
    <xdr:to>
      <xdr:col>16</xdr:col>
      <xdr:colOff>91440</xdr:colOff>
      <xdr:row>14</xdr:row>
      <xdr:rowOff>129541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9319260" y="1886613"/>
          <a:ext cx="3078480" cy="1108048"/>
        </a:xfrm>
        <a:prstGeom prst="rect">
          <a:avLst/>
        </a:prstGeom>
      </xdr:spPr>
    </xdr:pic>
    <xdr:clientData/>
  </xdr:twoCellAnchor>
  <xdr:twoCellAnchor editAs="oneCell">
    <xdr:from>
      <xdr:col>10</xdr:col>
      <xdr:colOff>746761</xdr:colOff>
      <xdr:row>15</xdr:row>
      <xdr:rowOff>15240</xdr:rowOff>
    </xdr:from>
    <xdr:to>
      <xdr:col>12</xdr:col>
      <xdr:colOff>94733</xdr:colOff>
      <xdr:row>18</xdr:row>
      <xdr:rowOff>57019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7254241" y="3055620"/>
          <a:ext cx="940552" cy="598039"/>
        </a:xfrm>
        <a:prstGeom prst="rect">
          <a:avLst/>
        </a:prstGeom>
      </xdr:spPr>
    </xdr:pic>
    <xdr:clientData/>
  </xdr:twoCellAnchor>
  <xdr:twoCellAnchor editAs="oneCell">
    <xdr:from>
      <xdr:col>10</xdr:col>
      <xdr:colOff>678181</xdr:colOff>
      <xdr:row>19</xdr:row>
      <xdr:rowOff>7620</xdr:rowOff>
    </xdr:from>
    <xdr:to>
      <xdr:col>13</xdr:col>
      <xdr:colOff>1005840</xdr:colOff>
      <xdr:row>23</xdr:row>
      <xdr:rowOff>58785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7185661" y="3779520"/>
          <a:ext cx="2964179" cy="775065"/>
        </a:xfrm>
        <a:prstGeom prst="rect">
          <a:avLst/>
        </a:prstGeom>
      </xdr:spPr>
    </xdr:pic>
    <xdr:clientData/>
  </xdr:twoCellAnchor>
  <xdr:twoCellAnchor editAs="oneCell">
    <xdr:from>
      <xdr:col>10</xdr:col>
      <xdr:colOff>743578</xdr:colOff>
      <xdr:row>25</xdr:row>
      <xdr:rowOff>15240</xdr:rowOff>
    </xdr:from>
    <xdr:to>
      <xdr:col>14</xdr:col>
      <xdr:colOff>434340</xdr:colOff>
      <xdr:row>29</xdr:row>
      <xdr:rowOff>114148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7251058" y="4884420"/>
          <a:ext cx="3386462" cy="8304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133350</xdr:colOff>
          <xdr:row>5</xdr:row>
          <xdr:rowOff>72390</xdr:rowOff>
        </xdr:from>
        <xdr:to>
          <xdr:col>7</xdr:col>
          <xdr:colOff>325755</xdr:colOff>
          <xdr:row>6</xdr:row>
          <xdr:rowOff>143415</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3079967" y="1106201"/>
              <a:ext cx="2422649" cy="289821"/>
              <a:chOff x="4143375" y="316229"/>
              <a:chExt cx="2306959" cy="246285"/>
            </a:xfrm>
            <a:solidFill>
              <a:srgbClr val="FF5050"/>
            </a:solidFill>
          </xdr:grpSpPr>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4143375" y="316229"/>
                <a:ext cx="974042" cy="246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Current date</a:t>
                </a:r>
              </a:p>
            </xdr:txBody>
          </xdr:sp>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5210177" y="316230"/>
                <a:ext cx="1240157" cy="2443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Select date</a:t>
                </a:r>
              </a:p>
            </xdr:txBody>
          </xdr:sp>
        </xdr:grpSp>
        <xdr:clientData/>
      </xdr:twoCellAnchor>
    </mc:Choice>
    <mc:Fallback/>
  </mc:AlternateContent>
  <xdr:twoCellAnchor editAs="oneCell">
    <xdr:from>
      <xdr:col>7</xdr:col>
      <xdr:colOff>66673</xdr:colOff>
      <xdr:row>4</xdr:row>
      <xdr:rowOff>38100</xdr:rowOff>
    </xdr:from>
    <xdr:to>
      <xdr:col>15</xdr:col>
      <xdr:colOff>706754</xdr:colOff>
      <xdr:row>7</xdr:row>
      <xdr:rowOff>91440</xdr:rowOff>
    </xdr:to>
    <mc:AlternateContent xmlns:mc="http://schemas.openxmlformats.org/markup-compatibility/2006" xmlns:a14="http://schemas.microsoft.com/office/drawing/2010/main">
      <mc:Choice Requires="a14">
        <xdr:graphicFrame macro="">
          <xdr:nvGraphicFramePr>
            <xdr:cNvPr id="4" name="Department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microsoft.com/office/drawing/2010/slicer">
              <sle:slicer xmlns:sle="http://schemas.microsoft.com/office/drawing/2010/slicer" name="Department 1"/>
            </a:graphicData>
          </a:graphic>
        </xdr:graphicFrame>
      </mc:Choice>
      <mc:Fallback xmlns="">
        <xdr:sp macro="" textlink="">
          <xdr:nvSpPr>
            <xdr:cNvPr id="0" name=""/>
            <xdr:cNvSpPr>
              <a:spLocks noTextEdit="1"/>
            </xdr:cNvSpPr>
          </xdr:nvSpPr>
          <xdr:spPr>
            <a:xfrm>
              <a:off x="5236843" y="895350"/>
              <a:ext cx="6585586" cy="64389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mc:AlternateContent xmlns:mc="http://schemas.openxmlformats.org/markup-compatibility/2006">
    <mc:Choice xmlns:a14="http://schemas.microsoft.com/office/drawing/2010/main" Requires="a14">
      <xdr:twoCellAnchor>
        <xdr:from>
          <xdr:col>1</xdr:col>
          <xdr:colOff>68580</xdr:colOff>
          <xdr:row>5</xdr:row>
          <xdr:rowOff>0</xdr:rowOff>
        </xdr:from>
        <xdr:to>
          <xdr:col>1</xdr:col>
          <xdr:colOff>990600</xdr:colOff>
          <xdr:row>8</xdr:row>
          <xdr:rowOff>30480</xdr:rowOff>
        </xdr:to>
        <xdr:sp macro="" textlink="">
          <xdr:nvSpPr>
            <xdr:cNvPr id="1031" name="Button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Calibri"/>
                  <a:cs typeface="Calibri"/>
                </a:rPr>
                <a:t>Refresh </a:t>
              </a:r>
            </a:p>
            <a:p>
              <a:pPr algn="ctr" rtl="0">
                <a:defRPr sz="1000"/>
              </a:pPr>
              <a:r>
                <a:rPr lang="en-GB" sz="1100" b="0" i="0" u="none" strike="noStrike" baseline="0">
                  <a:solidFill>
                    <a:srgbClr val="000000"/>
                  </a:solidFill>
                  <a:latin typeface="Calibri"/>
                  <a:cs typeface="Calibri"/>
                </a:rPr>
                <a:t>Employee List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001%20Personal%20Budget.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PERSONAL.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come"/>
      <sheetName val="Expenses"/>
      <sheetName val="Personal Budget"/>
    </sheetNames>
    <sheetDataSet>
      <sheetData sheetId="0"/>
      <sheetData sheetId="1"/>
      <sheetData sheetId="2"/>
      <sheetData sheetId="3">
        <row r="3">
          <cell r="AT3">
            <v>2010</v>
          </cell>
        </row>
        <row r="4">
          <cell r="AT4">
            <v>2011</v>
          </cell>
        </row>
        <row r="5">
          <cell r="AT5">
            <v>2012</v>
          </cell>
        </row>
        <row r="6">
          <cell r="AT6">
            <v>2013</v>
          </cell>
        </row>
        <row r="7">
          <cell r="AT7">
            <v>2014</v>
          </cell>
        </row>
        <row r="8">
          <cell r="AT8">
            <v>2015</v>
          </cell>
        </row>
        <row r="9">
          <cell r="AT9">
            <v>2016</v>
          </cell>
        </row>
        <row r="10">
          <cell r="AT10">
            <v>2017</v>
          </cell>
        </row>
        <row r="11">
          <cell r="AT11">
            <v>2018</v>
          </cell>
        </row>
        <row r="12">
          <cell r="AT12">
            <v>2019</v>
          </cell>
        </row>
        <row r="13">
          <cell r="AT13">
            <v>2020</v>
          </cell>
        </row>
        <row r="14">
          <cell r="AT14">
            <v>2021</v>
          </cell>
        </row>
        <row r="15">
          <cell r="AT15">
            <v>2022</v>
          </cell>
        </row>
        <row r="16">
          <cell r="AT16">
            <v>2023</v>
          </cell>
        </row>
        <row r="17">
          <cell r="AT17">
            <v>2024</v>
          </cell>
        </row>
        <row r="18">
          <cell r="AT18">
            <v>2025</v>
          </cell>
        </row>
        <row r="19">
          <cell r="AT19">
            <v>2026</v>
          </cell>
        </row>
        <row r="20">
          <cell r="AT20">
            <v>2027</v>
          </cell>
        </row>
        <row r="21">
          <cell r="AT21">
            <v>2028</v>
          </cell>
        </row>
        <row r="22">
          <cell r="AT22">
            <v>2029</v>
          </cell>
        </row>
        <row r="23">
          <cell r="AT23">
            <v>2030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Refresh"/>
    </definedNames>
    <sheetDataSet>
      <sheetData sheetId="0"/>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wiss Visual Data" refreshedDate="44309.649707870369" createdVersion="6" refreshedVersion="7" minRefreshableVersion="3" recordCount="45" xr:uid="{D91AB3F9-F22C-48EB-B290-5EADB6CAC869}">
  <cacheSource type="worksheet">
    <worksheetSource name="List"/>
  </cacheSource>
  <cacheFields count="6">
    <cacheField name="Employee Name" numFmtId="0">
      <sharedItems count="10">
        <s v="Employe 1"/>
        <s v="Employe 4"/>
        <s v="Employe 6"/>
        <s v="Employe 2"/>
        <s v="Employe 3"/>
        <s v="Employe 5"/>
        <s v="Employe 9"/>
        <s v="Employe 7"/>
        <s v="Employe 8"/>
        <s v="Cristobal" u="1"/>
      </sharedItems>
    </cacheField>
    <cacheField name="EmployeeID" numFmtId="49">
      <sharedItems/>
    </cacheField>
    <cacheField name="Date" numFmtId="14">
      <sharedItems containsSemiMixedTypes="0" containsNonDate="0" containsDate="1" containsString="0" minDate="2021-03-01T00:00:00" maxDate="2021-03-19T00:00:00"/>
    </cacheField>
    <cacheField name="Task" numFmtId="0">
      <sharedItems/>
    </cacheField>
    <cacheField name="Time" numFmtId="0">
      <sharedItems/>
    </cacheField>
    <cacheField name="Department" numFmtId="0">
      <sharedItems containsBlank="1" count="5">
        <s v="HR"/>
        <s v="Finances"/>
        <s v="IT"/>
        <s v="Budget"/>
        <m u="1"/>
      </sharedItems>
    </cacheField>
  </cacheFields>
  <extLst>
    <ext xmlns:x14="http://schemas.microsoft.com/office/spreadsheetml/2009/9/main" uri="{725AE2AE-9491-48be-B2B4-4EB974FC3084}">
      <x14:pivotCacheDefinition pivotCacheId="100237180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
  <r>
    <x v="0"/>
    <s v="001005"/>
    <d v="2021-03-05T00:00:00"/>
    <s v="Recoding"/>
    <s v="PM"/>
    <x v="0"/>
  </r>
  <r>
    <x v="0"/>
    <s v="001005"/>
    <d v="2021-03-01T00:00:00"/>
    <s v="Saving"/>
    <s v="AM"/>
    <x v="0"/>
  </r>
  <r>
    <x v="1"/>
    <s v="004273"/>
    <d v="2021-03-01T00:00:00"/>
    <s v="Recoding"/>
    <s v="PM"/>
    <x v="1"/>
  </r>
  <r>
    <x v="1"/>
    <s v="004273"/>
    <d v="2021-03-01T00:00:00"/>
    <s v="Recoding"/>
    <s v="AM"/>
    <x v="1"/>
  </r>
  <r>
    <x v="2"/>
    <s v="009898"/>
    <d v="2021-03-18T00:00:00"/>
    <s v="Typing"/>
    <s v="PM"/>
    <x v="1"/>
  </r>
  <r>
    <x v="2"/>
    <s v="009898"/>
    <d v="2021-03-01T00:00:00"/>
    <s v="Document"/>
    <s v="AM"/>
    <x v="1"/>
  </r>
  <r>
    <x v="3"/>
    <s v="007645"/>
    <d v="2021-03-01T00:00:00"/>
    <s v="Document"/>
    <s v="AM"/>
    <x v="2"/>
  </r>
  <r>
    <x v="4"/>
    <s v="008768"/>
    <d v="2021-03-01T00:00:00"/>
    <s v="Reception"/>
    <s v="AM"/>
    <x v="0"/>
  </r>
  <r>
    <x v="4"/>
    <s v="008768"/>
    <d v="2021-03-01T00:00:00"/>
    <s v="Recoding"/>
    <s v="PM"/>
    <x v="0"/>
  </r>
  <r>
    <x v="5"/>
    <s v="007862"/>
    <d v="2021-03-01T00:00:00"/>
    <s v="Reception"/>
    <s v="PM"/>
    <x v="2"/>
  </r>
  <r>
    <x v="5"/>
    <s v="007862"/>
    <d v="2021-03-01T00:00:00"/>
    <s v="Legal"/>
    <s v="AM"/>
    <x v="2"/>
  </r>
  <r>
    <x v="0"/>
    <s v="001005"/>
    <d v="2021-03-02T00:00:00"/>
    <s v="Recoding"/>
    <s v="PM"/>
    <x v="0"/>
  </r>
  <r>
    <x v="0"/>
    <s v="001005"/>
    <d v="2021-03-02T00:00:00"/>
    <s v="Driving"/>
    <s v="AM"/>
    <x v="0"/>
  </r>
  <r>
    <x v="1"/>
    <s v="004273"/>
    <d v="2021-03-02T00:00:00"/>
    <s v="Recoding"/>
    <s v="PM"/>
    <x v="1"/>
  </r>
  <r>
    <x v="1"/>
    <s v="004273"/>
    <d v="2021-03-08T00:00:00"/>
    <s v="Typing"/>
    <s v="AM"/>
    <x v="1"/>
  </r>
  <r>
    <x v="2"/>
    <s v="009898"/>
    <d v="2021-03-02T00:00:00"/>
    <s v="Typing"/>
    <s v="PM"/>
    <x v="1"/>
  </r>
  <r>
    <x v="2"/>
    <s v="009898"/>
    <d v="2021-03-02T00:00:00"/>
    <s v="Document"/>
    <s v="AM"/>
    <x v="1"/>
  </r>
  <r>
    <x v="3"/>
    <s v="007645"/>
    <d v="2021-03-02T00:00:00"/>
    <s v="Document"/>
    <s v="AM"/>
    <x v="2"/>
  </r>
  <r>
    <x v="6"/>
    <s v="008768"/>
    <d v="2021-03-02T00:00:00"/>
    <s v="Reception"/>
    <s v="AM"/>
    <x v="0"/>
  </r>
  <r>
    <x v="4"/>
    <s v="008768"/>
    <d v="2021-03-02T00:00:00"/>
    <s v="Recoding"/>
    <s v="PM"/>
    <x v="0"/>
  </r>
  <r>
    <x v="5"/>
    <s v="007862"/>
    <d v="2021-03-02T00:00:00"/>
    <s v="Reception"/>
    <s v="PM"/>
    <x v="2"/>
  </r>
  <r>
    <x v="5"/>
    <s v="007862"/>
    <d v="2021-03-02T00:00:00"/>
    <s v="Legal"/>
    <s v="AM"/>
    <x v="2"/>
  </r>
  <r>
    <x v="1"/>
    <s v="004273"/>
    <d v="2021-03-03T00:00:00"/>
    <s v="Recoding"/>
    <s v="PM"/>
    <x v="1"/>
  </r>
  <r>
    <x v="1"/>
    <s v="004273"/>
    <d v="2021-03-03T00:00:00"/>
    <s v="Typing"/>
    <s v="AM"/>
    <x v="1"/>
  </r>
  <r>
    <x v="2"/>
    <s v="009898"/>
    <d v="2021-03-03T00:00:00"/>
    <s v="Typing"/>
    <s v="PM"/>
    <x v="1"/>
  </r>
  <r>
    <x v="2"/>
    <s v="009898"/>
    <d v="2021-03-03T00:00:00"/>
    <s v="Document"/>
    <s v="AM"/>
    <x v="1"/>
  </r>
  <r>
    <x v="5"/>
    <s v="007862"/>
    <d v="2021-03-04T00:00:00"/>
    <s v="Legal"/>
    <s v="AM"/>
    <x v="2"/>
  </r>
  <r>
    <x v="0"/>
    <s v="001005"/>
    <d v="2021-03-04T00:00:00"/>
    <s v="Recoding"/>
    <s v="PM"/>
    <x v="0"/>
  </r>
  <r>
    <x v="0"/>
    <s v="001005"/>
    <d v="2021-03-04T00:00:00"/>
    <s v="Driving"/>
    <s v="AM"/>
    <x v="0"/>
  </r>
  <r>
    <x v="1"/>
    <s v="004273"/>
    <d v="2021-03-04T00:00:00"/>
    <s v="Recoding"/>
    <s v="PM"/>
    <x v="1"/>
  </r>
  <r>
    <x v="4"/>
    <s v="008768"/>
    <d v="2021-03-05T00:00:00"/>
    <s v="Recoding"/>
    <s v="PM"/>
    <x v="0"/>
  </r>
  <r>
    <x v="5"/>
    <s v="007862"/>
    <d v="2021-03-05T00:00:00"/>
    <s v="Reception"/>
    <s v="PM"/>
    <x v="2"/>
  </r>
  <r>
    <x v="5"/>
    <s v="007862"/>
    <d v="2021-03-05T00:00:00"/>
    <s v="Legal"/>
    <s v="AM"/>
    <x v="2"/>
  </r>
  <r>
    <x v="1"/>
    <s v="004273"/>
    <d v="2021-03-05T00:00:00"/>
    <s v="Recoding"/>
    <s v="PM"/>
    <x v="1"/>
  </r>
  <r>
    <x v="4"/>
    <s v="008768"/>
    <d v="2021-03-06T00:00:00"/>
    <s v="Recoding"/>
    <s v="PM"/>
    <x v="0"/>
  </r>
  <r>
    <x v="5"/>
    <s v="007862"/>
    <d v="2021-03-06T00:00:00"/>
    <s v="Reception"/>
    <s v="PM"/>
    <x v="2"/>
  </r>
  <r>
    <x v="5"/>
    <s v="007862"/>
    <d v="2021-03-06T00:00:00"/>
    <s v="Legal"/>
    <s v="AM"/>
    <x v="2"/>
  </r>
  <r>
    <x v="1"/>
    <s v="004273"/>
    <d v="2021-03-06T00:00:00"/>
    <s v="Recoding"/>
    <s v="PM"/>
    <x v="1"/>
  </r>
  <r>
    <x v="4"/>
    <s v="008768"/>
    <d v="2021-03-07T00:00:00"/>
    <s v="Recoding"/>
    <s v="PM"/>
    <x v="0"/>
  </r>
  <r>
    <x v="5"/>
    <s v="007862"/>
    <d v="2021-03-07T00:00:00"/>
    <s v="Reception"/>
    <s v="PM"/>
    <x v="2"/>
  </r>
  <r>
    <x v="5"/>
    <s v="007862"/>
    <d v="2021-03-07T00:00:00"/>
    <s v="Legal"/>
    <s v="AM"/>
    <x v="2"/>
  </r>
  <r>
    <x v="1"/>
    <s v="004273"/>
    <d v="2021-03-07T00:00:00"/>
    <s v="Recoding"/>
    <s v="PM"/>
    <x v="1"/>
  </r>
  <r>
    <x v="1"/>
    <s v="004273"/>
    <d v="2021-03-11T00:00:00"/>
    <s v="Recoding"/>
    <s v="PM"/>
    <x v="1"/>
  </r>
  <r>
    <x v="7"/>
    <s v="004279"/>
    <d v="2021-03-11T00:00:00"/>
    <s v="Recoding"/>
    <s v="PM"/>
    <x v="1"/>
  </r>
  <r>
    <x v="8"/>
    <s v="008768"/>
    <d v="2021-03-11T00:00:00"/>
    <s v="text"/>
    <s v="P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70D5B4C-9244-4F0C-8176-37ED89CBD083}" name="Pivot" cacheId="16" applyNumberFormats="0" applyBorderFormats="0" applyFontFormats="0" applyPatternFormats="0" applyAlignmentFormats="0" applyWidthHeightFormats="1" dataCaption="Values" updatedVersion="7" minRefreshableVersion="3" rowGrandTotals="0" colGrandTotals="0" itemPrintTitles="1" createdVersion="6" indent="0" showHeaders="0" outline="1" outlineData="1" multipleFieldFilters="0" rowHeaderCaption="Department" fieldListSortAscending="1">
  <location ref="B12:B20" firstHeaderRow="0" firstDataRow="0" firstDataCol="1"/>
  <pivotFields count="6">
    <pivotField axis="axisRow" showAll="0" defaultSubtotal="0">
      <items count="10">
        <item x="0"/>
        <item x="3"/>
        <item x="4"/>
        <item x="1"/>
        <item x="5"/>
        <item x="2"/>
        <item x="7"/>
        <item x="8"/>
        <item m="1" x="9"/>
        <item x="6"/>
      </items>
    </pivotField>
    <pivotField showAll="0"/>
    <pivotField numFmtId="14" showAll="0"/>
    <pivotField showAll="0"/>
    <pivotField showAll="0"/>
    <pivotField showAll="0">
      <items count="6">
        <item x="3"/>
        <item x="1"/>
        <item x="0"/>
        <item x="2"/>
        <item m="1" x="4"/>
        <item t="default"/>
      </items>
    </pivotField>
  </pivotFields>
  <rowFields count="1">
    <field x="0"/>
  </rowFields>
  <rowItems count="9">
    <i>
      <x/>
    </i>
    <i>
      <x v="1"/>
    </i>
    <i>
      <x v="2"/>
    </i>
    <i>
      <x v="3"/>
    </i>
    <i>
      <x v="4"/>
    </i>
    <i>
      <x v="5"/>
    </i>
    <i>
      <x v="6"/>
    </i>
    <i>
      <x v="7"/>
    </i>
    <i>
      <x v="9"/>
    </i>
  </rowItems>
  <colItems count="1">
    <i/>
  </colItems>
  <formats count="26">
    <format dxfId="25">
      <pivotArea type="all" dataOnly="0" outline="0" fieldPosition="0"/>
    </format>
    <format dxfId="24">
      <pivotArea dataOnly="0" labelOnly="1" fieldPosition="0">
        <references count="1">
          <reference field="0" count="0"/>
        </references>
      </pivotArea>
    </format>
    <format dxfId="23">
      <pivotArea type="all" dataOnly="0" outline="0" fieldPosition="0"/>
    </format>
    <format dxfId="22">
      <pivotArea dataOnly="0" labelOnly="1" fieldPosition="0">
        <references count="1">
          <reference field="0" count="0"/>
        </references>
      </pivotArea>
    </format>
    <format dxfId="21">
      <pivotArea type="all" dataOnly="0" outline="0" fieldPosition="0"/>
    </format>
    <format dxfId="20">
      <pivotArea dataOnly="0" labelOnly="1" fieldPosition="0">
        <references count="1">
          <reference field="0" count="0"/>
        </references>
      </pivotArea>
    </format>
    <format dxfId="19">
      <pivotArea type="all" dataOnly="0" outline="0" fieldPosition="0"/>
    </format>
    <format dxfId="18">
      <pivotArea dataOnly="0" labelOnly="1" fieldPosition="0">
        <references count="1">
          <reference field="0" count="0"/>
        </references>
      </pivotArea>
    </format>
    <format dxfId="17">
      <pivotArea type="all" dataOnly="0" outline="0" fieldPosition="0"/>
    </format>
    <format dxfId="16">
      <pivotArea dataOnly="0" labelOnly="1" fieldPosition="0">
        <references count="1">
          <reference field="0" count="0"/>
        </references>
      </pivotArea>
    </format>
    <format dxfId="15">
      <pivotArea type="all" dataOnly="0" outline="0" fieldPosition="0"/>
    </format>
    <format dxfId="14">
      <pivotArea dataOnly="0" labelOnly="1" fieldPosition="0">
        <references count="1">
          <reference field="0" count="0"/>
        </references>
      </pivotArea>
    </format>
    <format dxfId="13">
      <pivotArea type="all" dataOnly="0" outline="0" fieldPosition="0"/>
    </format>
    <format dxfId="12">
      <pivotArea dataOnly="0" labelOnly="1" fieldPosition="0">
        <references count="1">
          <reference field="0" count="0"/>
        </references>
      </pivotArea>
    </format>
    <format dxfId="11">
      <pivotArea type="all" dataOnly="0" outline="0" fieldPosition="0"/>
    </format>
    <format dxfId="10">
      <pivotArea dataOnly="0" labelOnly="1" fieldPosition="0">
        <references count="1">
          <reference field="0" count="0"/>
        </references>
      </pivotArea>
    </format>
    <format dxfId="9">
      <pivotArea type="all" dataOnly="0" outline="0" fieldPosition="0"/>
    </format>
    <format dxfId="8">
      <pivotArea dataOnly="0" labelOnly="1" fieldPosition="0">
        <references count="1">
          <reference field="0" count="0"/>
        </references>
      </pivotArea>
    </format>
    <format dxfId="7">
      <pivotArea type="all" dataOnly="0" outline="0" fieldPosition="0"/>
    </format>
    <format dxfId="6">
      <pivotArea dataOnly="0" labelOnly="1" fieldPosition="0">
        <references count="1">
          <reference field="0" count="0"/>
        </references>
      </pivotArea>
    </format>
    <format dxfId="5">
      <pivotArea dataOnly="0" labelOnly="1" fieldPosition="0">
        <references count="1">
          <reference field="0" count="1">
            <x v="7"/>
          </reference>
        </references>
      </pivotArea>
    </format>
    <format dxfId="4">
      <pivotArea dataOnly="0" fieldPosition="0">
        <references count="1">
          <reference field="0" count="0"/>
        </references>
      </pivotArea>
    </format>
    <format dxfId="3">
      <pivotArea type="all" dataOnly="0" outline="0" fieldPosition="0"/>
    </format>
    <format dxfId="2">
      <pivotArea dataOnly="0" labelOnly="1" fieldPosition="0">
        <references count="1">
          <reference field="0" count="0"/>
        </references>
      </pivotArea>
    </format>
    <format dxfId="1">
      <pivotArea type="all" dataOnly="0" outline="0" fieldPosition="0"/>
    </format>
    <format dxfId="0">
      <pivotArea dataOnly="0" labelOnly="1" fieldPosition="0">
        <references count="1">
          <reference field="0"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partment" xr10:uid="{D90EC27B-6AE6-4D30-8342-F2EF8F32F45F}" sourceName="Department">
  <pivotTables>
    <pivotTable tabId="1" name="Pivot"/>
  </pivotTables>
  <data>
    <tabular pivotCacheId="1002371806" customListSort="0">
      <items count="5">
        <i x="3" s="1"/>
        <i x="1" s="1"/>
        <i x="0" s="1"/>
        <i x="2" s="1"/>
        <i x="4"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partment 1" xr10:uid="{349F1932-8F65-4934-A694-BAFD1182DE5C}" cache="Slicer_Department" caption="Department" columnCount="7" style="Slicer Style 2"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958C2D-4F6E-4C09-8D2F-F3924184DDA0}" name="List" displayName="List" ref="A1:F46" totalsRowShown="0">
  <autoFilter ref="A1:F46" xr:uid="{95B37B92-2DD3-493B-81EB-E725D17218E5}"/>
  <tableColumns count="6">
    <tableColumn id="1" xr3:uid="{B87D1178-F610-4114-ABD3-E8781EE0ED55}" name="Employee Name"/>
    <tableColumn id="2" xr3:uid="{9E9B97E9-A6E6-4949-AC76-8EB52380671F}" name="EmployeeID" dataDxfId="29"/>
    <tableColumn id="3" xr3:uid="{8D4A1677-AEF7-42C8-B0FD-639A989EE083}" name="Date" dataDxfId="28"/>
    <tableColumn id="4" xr3:uid="{B6C91EF7-04DF-4E9E-9A4A-E95F2A7E4B83}" name="Task"/>
    <tableColumn id="5" xr3:uid="{84466935-CA88-4F7F-B9D5-C41094660D29}" name="Time"/>
    <tableColumn id="6" xr3:uid="{D5F50DBA-63A8-4FF1-831B-15CE499A37D0}" name="Departm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swissvisualdata.ch"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microsoft.com/office/2007/relationships/slicer" Target="../slicers/slicer1.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DB35D-0430-4F75-BF9D-4B00543D76F7}">
  <sheetPr codeName="Sheet3">
    <tabColor rgb="FFC00000"/>
  </sheetPr>
  <dimension ref="A1:R46"/>
  <sheetViews>
    <sheetView showGridLines="0" topLeftCell="E1" workbookViewId="0">
      <selection activeCell="J7" sqref="J7"/>
    </sheetView>
  </sheetViews>
  <sheetFormatPr defaultColWidth="0" defaultRowHeight="14.4" customHeight="1" zeroHeight="1" x14ac:dyDescent="0.3"/>
  <cols>
    <col min="1" max="5" width="8.88671875" style="23" customWidth="1"/>
    <col min="6" max="6" width="4.21875" style="23" customWidth="1"/>
    <col min="7" max="12" width="11.5546875" style="23" customWidth="1"/>
    <col min="13" max="18" width="15.33203125" style="23" customWidth="1"/>
    <col min="19" max="16384" width="8.88671875" style="23" hidden="1"/>
  </cols>
  <sheetData>
    <row r="1" spans="5:18" x14ac:dyDescent="0.3">
      <c r="E1" s="22"/>
      <c r="F1" s="22"/>
      <c r="G1" s="22"/>
      <c r="H1" s="22"/>
      <c r="I1" s="22"/>
      <c r="J1" s="22"/>
      <c r="K1" s="22"/>
      <c r="L1" s="22"/>
      <c r="M1" s="22"/>
      <c r="N1" s="22"/>
      <c r="O1" s="22"/>
      <c r="P1" s="22"/>
      <c r="Q1" s="22"/>
      <c r="R1" s="22"/>
    </row>
    <row r="2" spans="5:18" x14ac:dyDescent="0.3">
      <c r="E2" s="22"/>
      <c r="F2" s="22"/>
      <c r="G2" s="22"/>
      <c r="H2" s="22"/>
      <c r="I2" s="22"/>
      <c r="J2" s="22"/>
      <c r="K2" s="22"/>
      <c r="L2" s="22"/>
      <c r="M2" s="22"/>
      <c r="N2" s="22"/>
      <c r="O2" s="22"/>
      <c r="P2" s="22"/>
      <c r="Q2" s="22"/>
      <c r="R2" s="22"/>
    </row>
    <row r="3" spans="5:18" ht="21" x14ac:dyDescent="0.4">
      <c r="E3" s="22"/>
      <c r="F3" s="22"/>
      <c r="G3" s="22"/>
      <c r="H3" s="22"/>
      <c r="I3" s="24" t="s">
        <v>38</v>
      </c>
      <c r="J3" s="24" t="s">
        <v>63</v>
      </c>
      <c r="K3" s="22"/>
      <c r="L3" s="22"/>
      <c r="M3" s="22"/>
      <c r="N3" s="22"/>
      <c r="O3" s="22"/>
      <c r="P3" s="22"/>
      <c r="Q3" s="22"/>
      <c r="R3" s="22"/>
    </row>
    <row r="4" spans="5:18" ht="21" x14ac:dyDescent="0.4">
      <c r="E4" s="22"/>
      <c r="F4" s="22"/>
      <c r="G4" s="22"/>
      <c r="H4" s="22"/>
      <c r="I4" s="24" t="s">
        <v>39</v>
      </c>
      <c r="J4" s="24" t="s">
        <v>50</v>
      </c>
      <c r="K4" s="22"/>
      <c r="L4" s="22"/>
      <c r="M4" s="22"/>
      <c r="N4" s="22"/>
      <c r="O4" s="22"/>
      <c r="P4" s="22"/>
      <c r="Q4" s="22"/>
      <c r="R4" s="22"/>
    </row>
    <row r="5" spans="5:18" x14ac:dyDescent="0.3">
      <c r="E5" s="22"/>
      <c r="F5" s="22"/>
      <c r="G5" s="22"/>
      <c r="H5" s="22"/>
      <c r="I5" s="22"/>
      <c r="J5" s="22"/>
      <c r="K5" s="22"/>
      <c r="L5" s="22"/>
      <c r="M5" s="22"/>
      <c r="N5" s="22"/>
      <c r="O5" s="22"/>
      <c r="P5" s="22"/>
      <c r="Q5" s="22"/>
      <c r="R5" s="22"/>
    </row>
    <row r="6" spans="5:18" ht="21" x14ac:dyDescent="0.4">
      <c r="E6" s="22"/>
      <c r="F6" s="22"/>
      <c r="G6" s="22"/>
      <c r="H6" s="22"/>
      <c r="I6" s="24" t="s">
        <v>40</v>
      </c>
      <c r="J6" s="22"/>
      <c r="K6" s="22"/>
      <c r="L6" s="22"/>
      <c r="M6" s="22"/>
      <c r="N6" s="22"/>
      <c r="O6" s="22"/>
      <c r="P6" s="22"/>
      <c r="Q6" s="22"/>
      <c r="R6" s="22"/>
    </row>
    <row r="7" spans="5:18" ht="18" x14ac:dyDescent="0.35">
      <c r="E7" s="22"/>
      <c r="F7" s="22"/>
      <c r="G7" s="22"/>
      <c r="H7" s="22"/>
      <c r="I7" s="25" t="s">
        <v>51</v>
      </c>
      <c r="J7" s="25" t="s">
        <v>52</v>
      </c>
      <c r="K7" s="22"/>
      <c r="L7" s="22"/>
      <c r="M7" s="22"/>
      <c r="N7" s="22"/>
      <c r="O7" s="22"/>
      <c r="P7" s="22"/>
      <c r="Q7" s="22"/>
      <c r="R7" s="22"/>
    </row>
    <row r="8" spans="5:18" x14ac:dyDescent="0.3">
      <c r="E8" s="22"/>
      <c r="F8" s="22"/>
      <c r="G8" s="22"/>
      <c r="H8" s="22"/>
      <c r="I8" s="22"/>
      <c r="J8" s="22"/>
      <c r="K8" s="22"/>
      <c r="L8" s="22"/>
      <c r="M8" s="22"/>
      <c r="N8" s="22"/>
      <c r="O8" s="22"/>
      <c r="P8" s="22"/>
      <c r="Q8" s="22"/>
      <c r="R8" s="22"/>
    </row>
    <row r="9" spans="5:18" x14ac:dyDescent="0.3"/>
    <row r="10" spans="5:18" x14ac:dyDescent="0.3">
      <c r="F10" s="36" t="s">
        <v>65</v>
      </c>
    </row>
    <row r="11" spans="5:18" ht="14.4" customHeight="1" x14ac:dyDescent="0.3">
      <c r="H11" s="26"/>
      <c r="I11" s="26"/>
      <c r="J11" s="26"/>
      <c r="K11" s="26"/>
      <c r="L11" s="26"/>
      <c r="M11" s="26"/>
      <c r="N11" s="26"/>
      <c r="O11" s="26"/>
      <c r="P11" s="26"/>
      <c r="Q11" s="26"/>
      <c r="R11" s="26"/>
    </row>
    <row r="12" spans="5:18" x14ac:dyDescent="0.3">
      <c r="F12" s="27" t="s">
        <v>41</v>
      </c>
      <c r="G12" s="23" t="s">
        <v>53</v>
      </c>
      <c r="H12" s="26"/>
      <c r="I12" s="26"/>
      <c r="J12" s="26"/>
      <c r="K12" s="26"/>
      <c r="L12" s="26"/>
      <c r="M12" s="26"/>
      <c r="N12" s="26"/>
      <c r="O12" s="26"/>
      <c r="P12" s="26"/>
      <c r="Q12" s="26"/>
      <c r="R12" s="26"/>
    </row>
    <row r="13" spans="5:18" x14ac:dyDescent="0.3">
      <c r="F13" s="27" t="s">
        <v>42</v>
      </c>
      <c r="G13" s="23" t="s">
        <v>57</v>
      </c>
    </row>
    <row r="14" spans="5:18" x14ac:dyDescent="0.3"/>
    <row r="15" spans="5:18" x14ac:dyDescent="0.3"/>
    <row r="16" spans="5:18" x14ac:dyDescent="0.3"/>
    <row r="17" spans="5:18" x14ac:dyDescent="0.3">
      <c r="F17" s="27" t="s">
        <v>43</v>
      </c>
      <c r="G17" s="23" t="s">
        <v>54</v>
      </c>
    </row>
    <row r="18" spans="5:18" x14ac:dyDescent="0.3"/>
    <row r="19" spans="5:18" x14ac:dyDescent="0.3"/>
    <row r="20" spans="5:18" x14ac:dyDescent="0.3"/>
    <row r="21" spans="5:18" x14ac:dyDescent="0.3">
      <c r="F21" s="27" t="s">
        <v>56</v>
      </c>
      <c r="G21" s="23" t="s">
        <v>55</v>
      </c>
    </row>
    <row r="22" spans="5:18" x14ac:dyDescent="0.3">
      <c r="F22" s="27" t="s">
        <v>58</v>
      </c>
      <c r="G22" s="23" t="s">
        <v>64</v>
      </c>
    </row>
    <row r="23" spans="5:18" x14ac:dyDescent="0.3"/>
    <row r="24" spans="5:18" x14ac:dyDescent="0.3"/>
    <row r="25" spans="5:18" x14ac:dyDescent="0.3"/>
    <row r="26" spans="5:18" x14ac:dyDescent="0.3"/>
    <row r="27" spans="5:18" x14ac:dyDescent="0.3">
      <c r="F27" s="27" t="s">
        <v>59</v>
      </c>
      <c r="G27" s="23" t="s">
        <v>60</v>
      </c>
    </row>
    <row r="28" spans="5:18" x14ac:dyDescent="0.3">
      <c r="F28" s="27" t="s">
        <v>61</v>
      </c>
      <c r="G28" s="23" t="s">
        <v>62</v>
      </c>
    </row>
    <row r="29" spans="5:18" x14ac:dyDescent="0.3"/>
    <row r="30" spans="5:18" x14ac:dyDescent="0.3"/>
    <row r="31" spans="5:18" ht="15" thickBot="1" x14ac:dyDescent="0.35"/>
    <row r="32" spans="5:18" ht="15" thickTop="1" x14ac:dyDescent="0.3">
      <c r="E32" s="37"/>
      <c r="F32" s="37"/>
      <c r="G32" s="37"/>
      <c r="H32" s="37"/>
      <c r="I32" s="37"/>
      <c r="J32" s="37"/>
      <c r="K32" s="37"/>
      <c r="L32" s="37"/>
      <c r="M32" s="37"/>
      <c r="N32" s="37"/>
      <c r="O32" s="37"/>
      <c r="P32" s="37"/>
      <c r="Q32" s="37"/>
      <c r="R32" s="37"/>
    </row>
    <row r="33" spans="6:17" x14ac:dyDescent="0.3">
      <c r="F33" s="23" t="s">
        <v>44</v>
      </c>
      <c r="J33" s="28" t="s">
        <v>45</v>
      </c>
    </row>
    <row r="34" spans="6:17" x14ac:dyDescent="0.3"/>
    <row r="35" spans="6:17" x14ac:dyDescent="0.3">
      <c r="F35" s="23" t="s">
        <v>46</v>
      </c>
    </row>
    <row r="36" spans="6:17" x14ac:dyDescent="0.3"/>
    <row r="37" spans="6:17" x14ac:dyDescent="0.3">
      <c r="F37" s="29" t="s">
        <v>47</v>
      </c>
    </row>
    <row r="38" spans="6:17" x14ac:dyDescent="0.3"/>
    <row r="39" spans="6:17" x14ac:dyDescent="0.3">
      <c r="F39" s="38" t="s">
        <v>48</v>
      </c>
      <c r="G39" s="38"/>
      <c r="H39" s="38"/>
      <c r="I39" s="38"/>
      <c r="J39" s="38"/>
      <c r="K39" s="38"/>
      <c r="L39" s="38"/>
      <c r="M39" s="38"/>
      <c r="N39" s="38"/>
      <c r="O39" s="38"/>
      <c r="P39" s="38"/>
      <c r="Q39" s="38"/>
    </row>
    <row r="40" spans="6:17" x14ac:dyDescent="0.3">
      <c r="F40" s="38"/>
      <c r="G40" s="38"/>
      <c r="H40" s="38"/>
      <c r="I40" s="38"/>
      <c r="J40" s="38"/>
      <c r="K40" s="38"/>
      <c r="L40" s="38"/>
      <c r="M40" s="38"/>
      <c r="N40" s="38"/>
      <c r="O40" s="38"/>
      <c r="P40" s="38"/>
      <c r="Q40" s="38"/>
    </row>
    <row r="41" spans="6:17" x14ac:dyDescent="0.3"/>
    <row r="42" spans="6:17" ht="14.4" customHeight="1" x14ac:dyDescent="0.3">
      <c r="F42" s="38" t="s">
        <v>49</v>
      </c>
      <c r="G42" s="38"/>
      <c r="H42" s="38"/>
      <c r="I42" s="38"/>
      <c r="J42" s="38"/>
      <c r="K42" s="38"/>
      <c r="L42" s="38"/>
      <c r="M42" s="38"/>
      <c r="N42" s="38"/>
      <c r="O42" s="38"/>
      <c r="P42" s="38"/>
      <c r="Q42" s="38"/>
    </row>
    <row r="43" spans="6:17" ht="14.4" customHeight="1" x14ac:dyDescent="0.3">
      <c r="F43" s="38"/>
      <c r="G43" s="38"/>
      <c r="H43" s="38"/>
      <c r="I43" s="38"/>
      <c r="J43" s="38"/>
      <c r="K43" s="38"/>
      <c r="L43" s="38"/>
      <c r="M43" s="38"/>
      <c r="N43" s="38"/>
      <c r="O43" s="38"/>
      <c r="P43" s="38"/>
      <c r="Q43" s="38"/>
    </row>
    <row r="44" spans="6:17" ht="14.4" customHeight="1" x14ac:dyDescent="0.3"/>
    <row r="45" spans="6:17" ht="14.4" customHeight="1" x14ac:dyDescent="0.3"/>
    <row r="46" spans="6:17" ht="14.4" customHeight="1" x14ac:dyDescent="0.3"/>
  </sheetData>
  <mergeCells count="2">
    <mergeCell ref="F39:Q40"/>
    <mergeCell ref="F42:Q43"/>
  </mergeCells>
  <hyperlinks>
    <hyperlink ref="I7" location="Table!A1" display="Table" xr:uid="{FE99C7B9-1F31-4E11-8C71-3AD0927EECF1}"/>
    <hyperlink ref="J7" location="Scheduling!A1" display="Scheduling" xr:uid="{DCC8B500-39C9-41A2-A8F2-176A92640EAA}"/>
    <hyperlink ref="J33" r:id="rId1" xr:uid="{FBEEE68A-1FBB-4F16-89A3-AE520F4D3EA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47689-878B-45C6-8A73-6297C8113D78}">
  <sheetPr codeName="Sheet2">
    <tabColor rgb="FF0070C0"/>
  </sheetPr>
  <dimension ref="A1:I46"/>
  <sheetViews>
    <sheetView showGridLines="0" workbookViewId="0">
      <selection activeCell="A21" sqref="A21"/>
    </sheetView>
  </sheetViews>
  <sheetFormatPr defaultRowHeight="14.4" x14ac:dyDescent="0.3"/>
  <cols>
    <col min="1" max="1" width="16.6640625" customWidth="1"/>
    <col min="2" max="2" width="13" customWidth="1"/>
    <col min="3" max="3" width="10.109375" bestFit="1" customWidth="1"/>
    <col min="4" max="5" width="9.77734375" customWidth="1"/>
    <col min="6" max="6" width="13.5546875" bestFit="1" customWidth="1"/>
    <col min="8" max="8" width="9.44140625" bestFit="1" customWidth="1"/>
    <col min="9" max="9" width="10.109375" bestFit="1" customWidth="1"/>
  </cols>
  <sheetData>
    <row r="1" spans="1:9" x14ac:dyDescent="0.3">
      <c r="A1" t="s">
        <v>0</v>
      </c>
      <c r="B1" t="s">
        <v>1</v>
      </c>
      <c r="C1" t="s">
        <v>2</v>
      </c>
      <c r="D1" t="s">
        <v>3</v>
      </c>
      <c r="E1" t="s">
        <v>4</v>
      </c>
      <c r="F1" t="s">
        <v>28</v>
      </c>
      <c r="I1" s="1"/>
    </row>
    <row r="2" spans="1:9" x14ac:dyDescent="0.3">
      <c r="A2" t="s">
        <v>20</v>
      </c>
      <c r="B2" s="3" t="s">
        <v>5</v>
      </c>
      <c r="C2" s="1">
        <v>44260</v>
      </c>
      <c r="D2" t="s">
        <v>6</v>
      </c>
      <c r="E2" t="s">
        <v>7</v>
      </c>
      <c r="F2" t="s">
        <v>29</v>
      </c>
    </row>
    <row r="3" spans="1:9" x14ac:dyDescent="0.3">
      <c r="A3" t="s">
        <v>20</v>
      </c>
      <c r="B3" s="3" t="s">
        <v>5</v>
      </c>
      <c r="C3" s="1">
        <v>44256</v>
      </c>
      <c r="D3" t="s">
        <v>9</v>
      </c>
      <c r="E3" t="s">
        <v>8</v>
      </c>
      <c r="F3" t="s">
        <v>29</v>
      </c>
    </row>
    <row r="4" spans="1:9" x14ac:dyDescent="0.3">
      <c r="A4" t="s">
        <v>23</v>
      </c>
      <c r="B4" s="3" t="s">
        <v>10</v>
      </c>
      <c r="C4" s="1">
        <v>44256</v>
      </c>
      <c r="D4" t="s">
        <v>6</v>
      </c>
      <c r="E4" t="s">
        <v>7</v>
      </c>
      <c r="F4" t="s">
        <v>31</v>
      </c>
    </row>
    <row r="5" spans="1:9" x14ac:dyDescent="0.3">
      <c r="A5" t="s">
        <v>23</v>
      </c>
      <c r="B5" s="3" t="s">
        <v>10</v>
      </c>
      <c r="C5" s="1">
        <v>44256</v>
      </c>
      <c r="D5" t="s">
        <v>6</v>
      </c>
      <c r="E5" t="s">
        <v>8</v>
      </c>
      <c r="F5" t="s">
        <v>31</v>
      </c>
    </row>
    <row r="6" spans="1:9" x14ac:dyDescent="0.3">
      <c r="A6" t="s">
        <v>25</v>
      </c>
      <c r="B6" s="3" t="s">
        <v>11</v>
      </c>
      <c r="C6" s="1">
        <v>44273</v>
      </c>
      <c r="D6" t="s">
        <v>12</v>
      </c>
      <c r="E6" t="s">
        <v>7</v>
      </c>
      <c r="F6" t="s">
        <v>31</v>
      </c>
    </row>
    <row r="7" spans="1:9" x14ac:dyDescent="0.3">
      <c r="A7" t="s">
        <v>25</v>
      </c>
      <c r="B7" s="3" t="s">
        <v>11</v>
      </c>
      <c r="C7" s="1">
        <v>44256</v>
      </c>
      <c r="D7" t="s">
        <v>13</v>
      </c>
      <c r="E7" t="s">
        <v>8</v>
      </c>
      <c r="F7" t="s">
        <v>31</v>
      </c>
    </row>
    <row r="8" spans="1:9" x14ac:dyDescent="0.3">
      <c r="A8" t="s">
        <v>21</v>
      </c>
      <c r="B8" s="3" t="s">
        <v>15</v>
      </c>
      <c r="C8" s="1">
        <v>44256</v>
      </c>
      <c r="D8" t="s">
        <v>13</v>
      </c>
      <c r="E8" t="s">
        <v>8</v>
      </c>
      <c r="F8" t="s">
        <v>30</v>
      </c>
    </row>
    <row r="9" spans="1:9" x14ac:dyDescent="0.3">
      <c r="A9" t="s">
        <v>22</v>
      </c>
      <c r="B9" s="3" t="s">
        <v>16</v>
      </c>
      <c r="C9" s="1">
        <v>44256</v>
      </c>
      <c r="D9" t="s">
        <v>14</v>
      </c>
      <c r="E9" t="s">
        <v>8</v>
      </c>
      <c r="F9" t="s">
        <v>29</v>
      </c>
    </row>
    <row r="10" spans="1:9" x14ac:dyDescent="0.3">
      <c r="A10" t="s">
        <v>22</v>
      </c>
      <c r="B10" s="3" t="s">
        <v>16</v>
      </c>
      <c r="C10" s="1">
        <v>44256</v>
      </c>
      <c r="D10" t="s">
        <v>6</v>
      </c>
      <c r="E10" t="s">
        <v>7</v>
      </c>
      <c r="F10" t="s">
        <v>29</v>
      </c>
    </row>
    <row r="11" spans="1:9" x14ac:dyDescent="0.3">
      <c r="A11" t="s">
        <v>24</v>
      </c>
      <c r="B11" s="3" t="s">
        <v>17</v>
      </c>
      <c r="C11" s="1">
        <v>44256</v>
      </c>
      <c r="D11" t="s">
        <v>14</v>
      </c>
      <c r="E11" t="s">
        <v>7</v>
      </c>
      <c r="F11" t="s">
        <v>30</v>
      </c>
    </row>
    <row r="12" spans="1:9" x14ac:dyDescent="0.3">
      <c r="A12" t="s">
        <v>24</v>
      </c>
      <c r="B12" s="3" t="s">
        <v>17</v>
      </c>
      <c r="C12" s="1">
        <v>44256</v>
      </c>
      <c r="D12" t="s">
        <v>18</v>
      </c>
      <c r="E12" t="s">
        <v>8</v>
      </c>
      <c r="F12" t="s">
        <v>30</v>
      </c>
    </row>
    <row r="13" spans="1:9" x14ac:dyDescent="0.3">
      <c r="A13" t="s">
        <v>20</v>
      </c>
      <c r="B13" s="3" t="s">
        <v>5</v>
      </c>
      <c r="C13" s="1">
        <v>44257</v>
      </c>
      <c r="D13" t="s">
        <v>6</v>
      </c>
      <c r="E13" t="s">
        <v>7</v>
      </c>
      <c r="F13" t="s">
        <v>29</v>
      </c>
    </row>
    <row r="14" spans="1:9" x14ac:dyDescent="0.3">
      <c r="A14" t="s">
        <v>20</v>
      </c>
      <c r="B14" s="3" t="s">
        <v>5</v>
      </c>
      <c r="C14" s="1">
        <v>44257</v>
      </c>
      <c r="D14" t="s">
        <v>19</v>
      </c>
      <c r="E14" t="s">
        <v>8</v>
      </c>
      <c r="F14" t="s">
        <v>29</v>
      </c>
    </row>
    <row r="15" spans="1:9" x14ac:dyDescent="0.3">
      <c r="A15" t="s">
        <v>23</v>
      </c>
      <c r="B15" s="3" t="s">
        <v>10</v>
      </c>
      <c r="C15" s="1">
        <v>44257</v>
      </c>
      <c r="D15" t="s">
        <v>6</v>
      </c>
      <c r="E15" t="s">
        <v>7</v>
      </c>
      <c r="F15" t="s">
        <v>31</v>
      </c>
    </row>
    <row r="16" spans="1:9" x14ac:dyDescent="0.3">
      <c r="A16" t="s">
        <v>23</v>
      </c>
      <c r="B16" s="3" t="s">
        <v>10</v>
      </c>
      <c r="C16" s="1">
        <v>44263</v>
      </c>
      <c r="D16" t="s">
        <v>12</v>
      </c>
      <c r="E16" t="s">
        <v>8</v>
      </c>
      <c r="F16" t="s">
        <v>31</v>
      </c>
    </row>
    <row r="17" spans="1:6" x14ac:dyDescent="0.3">
      <c r="A17" t="s">
        <v>25</v>
      </c>
      <c r="B17" s="3" t="s">
        <v>11</v>
      </c>
      <c r="C17" s="1">
        <v>44257</v>
      </c>
      <c r="D17" t="s">
        <v>12</v>
      </c>
      <c r="E17" t="s">
        <v>7</v>
      </c>
      <c r="F17" t="s">
        <v>31</v>
      </c>
    </row>
    <row r="18" spans="1:6" x14ac:dyDescent="0.3">
      <c r="A18" t="s">
        <v>25</v>
      </c>
      <c r="B18" s="3" t="s">
        <v>11</v>
      </c>
      <c r="C18" s="1">
        <v>44257</v>
      </c>
      <c r="D18" t="s">
        <v>13</v>
      </c>
      <c r="E18" t="s">
        <v>8</v>
      </c>
      <c r="F18" t="s">
        <v>31</v>
      </c>
    </row>
    <row r="19" spans="1:6" x14ac:dyDescent="0.3">
      <c r="A19" t="s">
        <v>21</v>
      </c>
      <c r="B19" s="3" t="s">
        <v>15</v>
      </c>
      <c r="C19" s="1">
        <v>44257</v>
      </c>
      <c r="D19" t="s">
        <v>13</v>
      </c>
      <c r="E19" t="s">
        <v>8</v>
      </c>
      <c r="F19" t="s">
        <v>30</v>
      </c>
    </row>
    <row r="20" spans="1:6" x14ac:dyDescent="0.3">
      <c r="A20" t="s">
        <v>66</v>
      </c>
      <c r="B20" s="3" t="s">
        <v>16</v>
      </c>
      <c r="C20" s="1">
        <v>44257</v>
      </c>
      <c r="D20" t="s">
        <v>14</v>
      </c>
      <c r="E20" t="s">
        <v>8</v>
      </c>
      <c r="F20" t="s">
        <v>29</v>
      </c>
    </row>
    <row r="21" spans="1:6" x14ac:dyDescent="0.3">
      <c r="A21" t="s">
        <v>22</v>
      </c>
      <c r="B21" s="3" t="s">
        <v>16</v>
      </c>
      <c r="C21" s="1">
        <v>44257</v>
      </c>
      <c r="D21" t="s">
        <v>6</v>
      </c>
      <c r="E21" t="s">
        <v>7</v>
      </c>
      <c r="F21" t="s">
        <v>29</v>
      </c>
    </row>
    <row r="22" spans="1:6" x14ac:dyDescent="0.3">
      <c r="A22" t="s">
        <v>24</v>
      </c>
      <c r="B22" s="3" t="s">
        <v>17</v>
      </c>
      <c r="C22" s="1">
        <v>44257</v>
      </c>
      <c r="D22" t="s">
        <v>14</v>
      </c>
      <c r="E22" t="s">
        <v>7</v>
      </c>
      <c r="F22" t="s">
        <v>30</v>
      </c>
    </row>
    <row r="23" spans="1:6" x14ac:dyDescent="0.3">
      <c r="A23" t="s">
        <v>24</v>
      </c>
      <c r="B23" s="3" t="s">
        <v>17</v>
      </c>
      <c r="C23" s="1">
        <v>44257</v>
      </c>
      <c r="D23" t="s">
        <v>18</v>
      </c>
      <c r="E23" t="s">
        <v>8</v>
      </c>
      <c r="F23" t="s">
        <v>30</v>
      </c>
    </row>
    <row r="24" spans="1:6" x14ac:dyDescent="0.3">
      <c r="A24" t="s">
        <v>23</v>
      </c>
      <c r="B24" s="3" t="s">
        <v>10</v>
      </c>
      <c r="C24" s="1">
        <v>44258</v>
      </c>
      <c r="D24" t="s">
        <v>6</v>
      </c>
      <c r="E24" t="s">
        <v>7</v>
      </c>
      <c r="F24" t="s">
        <v>31</v>
      </c>
    </row>
    <row r="25" spans="1:6" x14ac:dyDescent="0.3">
      <c r="A25" t="s">
        <v>23</v>
      </c>
      <c r="B25" s="3" t="s">
        <v>10</v>
      </c>
      <c r="C25" s="1">
        <v>44258</v>
      </c>
      <c r="D25" t="s">
        <v>12</v>
      </c>
      <c r="E25" t="s">
        <v>8</v>
      </c>
      <c r="F25" t="s">
        <v>31</v>
      </c>
    </row>
    <row r="26" spans="1:6" x14ac:dyDescent="0.3">
      <c r="A26" t="s">
        <v>25</v>
      </c>
      <c r="B26" s="3" t="s">
        <v>11</v>
      </c>
      <c r="C26" s="1">
        <v>44258</v>
      </c>
      <c r="D26" t="s">
        <v>12</v>
      </c>
      <c r="E26" t="s">
        <v>7</v>
      </c>
      <c r="F26" t="s">
        <v>31</v>
      </c>
    </row>
    <row r="27" spans="1:6" x14ac:dyDescent="0.3">
      <c r="A27" t="s">
        <v>25</v>
      </c>
      <c r="B27" s="3" t="s">
        <v>11</v>
      </c>
      <c r="C27" s="1">
        <v>44258</v>
      </c>
      <c r="D27" t="s">
        <v>13</v>
      </c>
      <c r="E27" t="s">
        <v>8</v>
      </c>
      <c r="F27" t="s">
        <v>31</v>
      </c>
    </row>
    <row r="28" spans="1:6" x14ac:dyDescent="0.3">
      <c r="A28" t="s">
        <v>24</v>
      </c>
      <c r="B28" s="3" t="s">
        <v>17</v>
      </c>
      <c r="C28" s="1">
        <v>44259</v>
      </c>
      <c r="D28" t="s">
        <v>18</v>
      </c>
      <c r="E28" t="s">
        <v>8</v>
      </c>
      <c r="F28" t="s">
        <v>30</v>
      </c>
    </row>
    <row r="29" spans="1:6" x14ac:dyDescent="0.3">
      <c r="A29" t="s">
        <v>20</v>
      </c>
      <c r="B29" s="3" t="s">
        <v>5</v>
      </c>
      <c r="C29" s="1">
        <v>44259</v>
      </c>
      <c r="D29" t="s">
        <v>6</v>
      </c>
      <c r="E29" t="s">
        <v>7</v>
      </c>
      <c r="F29" t="s">
        <v>29</v>
      </c>
    </row>
    <row r="30" spans="1:6" x14ac:dyDescent="0.3">
      <c r="A30" t="s">
        <v>20</v>
      </c>
      <c r="B30" s="3" t="s">
        <v>5</v>
      </c>
      <c r="C30" s="1">
        <v>44259</v>
      </c>
      <c r="D30" t="s">
        <v>19</v>
      </c>
      <c r="E30" t="s">
        <v>8</v>
      </c>
      <c r="F30" t="s">
        <v>29</v>
      </c>
    </row>
    <row r="31" spans="1:6" x14ac:dyDescent="0.3">
      <c r="A31" t="s">
        <v>23</v>
      </c>
      <c r="B31" s="3" t="s">
        <v>10</v>
      </c>
      <c r="C31" s="1">
        <v>44259</v>
      </c>
      <c r="D31" t="s">
        <v>6</v>
      </c>
      <c r="E31" t="s">
        <v>7</v>
      </c>
      <c r="F31" t="s">
        <v>31</v>
      </c>
    </row>
    <row r="32" spans="1:6" x14ac:dyDescent="0.3">
      <c r="A32" t="s">
        <v>22</v>
      </c>
      <c r="B32" s="3" t="s">
        <v>16</v>
      </c>
      <c r="C32" s="1">
        <v>44260</v>
      </c>
      <c r="D32" t="s">
        <v>6</v>
      </c>
      <c r="E32" t="s">
        <v>7</v>
      </c>
      <c r="F32" t="s">
        <v>29</v>
      </c>
    </row>
    <row r="33" spans="1:6" x14ac:dyDescent="0.3">
      <c r="A33" t="s">
        <v>24</v>
      </c>
      <c r="B33" s="3" t="s">
        <v>17</v>
      </c>
      <c r="C33" s="1">
        <v>44260</v>
      </c>
      <c r="D33" t="s">
        <v>14</v>
      </c>
      <c r="E33" t="s">
        <v>7</v>
      </c>
      <c r="F33" t="s">
        <v>30</v>
      </c>
    </row>
    <row r="34" spans="1:6" x14ac:dyDescent="0.3">
      <c r="A34" t="s">
        <v>24</v>
      </c>
      <c r="B34" s="3" t="s">
        <v>17</v>
      </c>
      <c r="C34" s="1">
        <v>44260</v>
      </c>
      <c r="D34" t="s">
        <v>18</v>
      </c>
      <c r="E34" t="s">
        <v>8</v>
      </c>
      <c r="F34" t="s">
        <v>30</v>
      </c>
    </row>
    <row r="35" spans="1:6" x14ac:dyDescent="0.3">
      <c r="A35" t="s">
        <v>23</v>
      </c>
      <c r="B35" s="3" t="s">
        <v>10</v>
      </c>
      <c r="C35" s="1">
        <v>44260</v>
      </c>
      <c r="D35" t="s">
        <v>6</v>
      </c>
      <c r="E35" t="s">
        <v>7</v>
      </c>
      <c r="F35" t="s">
        <v>31</v>
      </c>
    </row>
    <row r="36" spans="1:6" x14ac:dyDescent="0.3">
      <c r="A36" t="s">
        <v>22</v>
      </c>
      <c r="B36" s="3" t="s">
        <v>16</v>
      </c>
      <c r="C36" s="1">
        <v>44261</v>
      </c>
      <c r="D36" t="s">
        <v>6</v>
      </c>
      <c r="E36" t="s">
        <v>7</v>
      </c>
      <c r="F36" t="s">
        <v>29</v>
      </c>
    </row>
    <row r="37" spans="1:6" x14ac:dyDescent="0.3">
      <c r="A37" t="s">
        <v>24</v>
      </c>
      <c r="B37" s="3" t="s">
        <v>17</v>
      </c>
      <c r="C37" s="1">
        <v>44261</v>
      </c>
      <c r="D37" t="s">
        <v>14</v>
      </c>
      <c r="E37" t="s">
        <v>7</v>
      </c>
      <c r="F37" t="s">
        <v>30</v>
      </c>
    </row>
    <row r="38" spans="1:6" x14ac:dyDescent="0.3">
      <c r="A38" t="s">
        <v>24</v>
      </c>
      <c r="B38" s="3" t="s">
        <v>17</v>
      </c>
      <c r="C38" s="1">
        <v>44261</v>
      </c>
      <c r="D38" t="s">
        <v>18</v>
      </c>
      <c r="E38" t="s">
        <v>8</v>
      </c>
      <c r="F38" t="s">
        <v>30</v>
      </c>
    </row>
    <row r="39" spans="1:6" x14ac:dyDescent="0.3">
      <c r="A39" t="s">
        <v>23</v>
      </c>
      <c r="B39" s="3" t="s">
        <v>10</v>
      </c>
      <c r="C39" s="1">
        <v>44261</v>
      </c>
      <c r="D39" t="s">
        <v>6</v>
      </c>
      <c r="E39" t="s">
        <v>7</v>
      </c>
      <c r="F39" t="s">
        <v>31</v>
      </c>
    </row>
    <row r="40" spans="1:6" x14ac:dyDescent="0.3">
      <c r="A40" t="s">
        <v>22</v>
      </c>
      <c r="B40" s="3" t="s">
        <v>16</v>
      </c>
      <c r="C40" s="1">
        <v>44262</v>
      </c>
      <c r="D40" t="s">
        <v>6</v>
      </c>
      <c r="E40" t="s">
        <v>7</v>
      </c>
      <c r="F40" t="s">
        <v>29</v>
      </c>
    </row>
    <row r="41" spans="1:6" x14ac:dyDescent="0.3">
      <c r="A41" t="s">
        <v>24</v>
      </c>
      <c r="B41" s="3" t="s">
        <v>17</v>
      </c>
      <c r="C41" s="1">
        <v>44262</v>
      </c>
      <c r="D41" t="s">
        <v>14</v>
      </c>
      <c r="E41" t="s">
        <v>7</v>
      </c>
      <c r="F41" t="s">
        <v>30</v>
      </c>
    </row>
    <row r="42" spans="1:6" x14ac:dyDescent="0.3">
      <c r="A42" t="s">
        <v>24</v>
      </c>
      <c r="B42" s="3" t="s">
        <v>17</v>
      </c>
      <c r="C42" s="1">
        <v>44262</v>
      </c>
      <c r="D42" t="s">
        <v>18</v>
      </c>
      <c r="E42" t="s">
        <v>8</v>
      </c>
      <c r="F42" t="s">
        <v>30</v>
      </c>
    </row>
    <row r="43" spans="1:6" x14ac:dyDescent="0.3">
      <c r="A43" t="s">
        <v>23</v>
      </c>
      <c r="B43" s="3" t="s">
        <v>10</v>
      </c>
      <c r="C43" s="1">
        <v>44262</v>
      </c>
      <c r="D43" t="s">
        <v>6</v>
      </c>
      <c r="E43" t="s">
        <v>7</v>
      </c>
      <c r="F43" t="s">
        <v>31</v>
      </c>
    </row>
    <row r="44" spans="1:6" x14ac:dyDescent="0.3">
      <c r="A44" t="s">
        <v>23</v>
      </c>
      <c r="B44" s="3" t="s">
        <v>10</v>
      </c>
      <c r="C44" s="1">
        <v>44266</v>
      </c>
      <c r="D44" t="s">
        <v>6</v>
      </c>
      <c r="E44" t="s">
        <v>7</v>
      </c>
      <c r="F44" t="s">
        <v>31</v>
      </c>
    </row>
    <row r="45" spans="1:6" x14ac:dyDescent="0.3">
      <c r="A45" t="s">
        <v>26</v>
      </c>
      <c r="B45" s="3" t="s">
        <v>33</v>
      </c>
      <c r="C45" s="1">
        <v>44266</v>
      </c>
      <c r="D45" t="s">
        <v>6</v>
      </c>
      <c r="E45" t="s">
        <v>7</v>
      </c>
      <c r="F45" t="s">
        <v>31</v>
      </c>
    </row>
    <row r="46" spans="1:6" x14ac:dyDescent="0.3">
      <c r="A46" t="s">
        <v>27</v>
      </c>
      <c r="B46" s="3" t="s">
        <v>16</v>
      </c>
      <c r="C46" s="1">
        <v>44266</v>
      </c>
      <c r="D46" t="s">
        <v>34</v>
      </c>
      <c r="E46" t="s">
        <v>7</v>
      </c>
      <c r="F46" t="s">
        <v>32</v>
      </c>
    </row>
  </sheetData>
  <phoneticPr fontId="6"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EC47B-A2DB-417C-8F0E-44383ECE3F9C}">
  <sheetPr codeName="Sheet1">
    <tabColor rgb="FFFF5050"/>
  </sheetPr>
  <dimension ref="A1:S42"/>
  <sheetViews>
    <sheetView showGridLines="0" tabSelected="1" zoomScale="82" workbookViewId="0">
      <selection activeCell="N29" sqref="N29"/>
    </sheetView>
  </sheetViews>
  <sheetFormatPr defaultColWidth="0" defaultRowHeight="14.4" zeroHeight="1" x14ac:dyDescent="0.3"/>
  <cols>
    <col min="1" max="1" width="4.109375" customWidth="1"/>
    <col min="2" max="2" width="17.109375" customWidth="1"/>
    <col min="3" max="16" width="10.77734375" customWidth="1"/>
    <col min="17" max="17" width="3.88671875" customWidth="1"/>
    <col min="18" max="18" width="9.88671875" hidden="1" customWidth="1"/>
    <col min="19" max="16384" width="8.88671875" hidden="1"/>
  </cols>
  <sheetData>
    <row r="1" spans="2:19" x14ac:dyDescent="0.3"/>
    <row r="2" spans="2:19" ht="23.4" customHeight="1" x14ac:dyDescent="0.3">
      <c r="C2" s="15"/>
      <c r="D2" s="40" t="s">
        <v>36</v>
      </c>
      <c r="E2" s="40"/>
      <c r="F2" s="40"/>
      <c r="G2" s="40"/>
      <c r="H2" s="40"/>
      <c r="I2" s="40"/>
      <c r="J2" s="40"/>
      <c r="K2" s="40"/>
      <c r="L2" s="15"/>
      <c r="M2" s="15"/>
      <c r="N2" s="15"/>
      <c r="O2" s="15"/>
      <c r="P2" s="15"/>
    </row>
    <row r="3" spans="2:19" ht="15" thickBot="1" x14ac:dyDescent="0.35"/>
    <row r="4" spans="2:19" ht="15" thickTop="1" x14ac:dyDescent="0.3">
      <c r="C4" s="16" t="s">
        <v>37</v>
      </c>
      <c r="D4" s="16"/>
      <c r="E4" s="16"/>
      <c r="F4" s="16"/>
      <c r="G4" s="16"/>
      <c r="H4" s="16"/>
      <c r="I4" s="16"/>
      <c r="J4" s="16"/>
      <c r="K4" s="16"/>
      <c r="L4" s="16"/>
      <c r="M4" s="16"/>
      <c r="N4" s="16"/>
      <c r="O4" s="16"/>
      <c r="P4" s="16"/>
    </row>
    <row r="5" spans="2:19" x14ac:dyDescent="0.3">
      <c r="C5" s="5"/>
      <c r="D5" s="5"/>
      <c r="E5" s="5"/>
      <c r="F5" s="5"/>
      <c r="G5" s="5"/>
      <c r="H5" s="5"/>
      <c r="I5" s="5"/>
      <c r="J5" s="5"/>
      <c r="K5" s="5"/>
      <c r="L5" s="5"/>
      <c r="M5" s="5"/>
      <c r="N5" s="5"/>
      <c r="O5" s="5"/>
      <c r="P5" s="5"/>
    </row>
    <row r="6" spans="2:19" ht="17.399999999999999" customHeight="1" x14ac:dyDescent="0.3">
      <c r="C6" s="41" t="str">
        <f>IF(G37=1,"Today","Type your date here")</f>
        <v>Type your date here</v>
      </c>
      <c r="D6" s="42"/>
      <c r="E6" s="5"/>
      <c r="F6" s="5"/>
      <c r="G6" s="5"/>
      <c r="H6" s="5"/>
      <c r="I6" s="5"/>
      <c r="J6" s="5"/>
      <c r="K6" s="5"/>
      <c r="L6" s="5"/>
      <c r="M6" s="5"/>
      <c r="N6" s="5"/>
      <c r="O6" s="5"/>
      <c r="P6" s="5"/>
      <c r="S6" s="10"/>
    </row>
    <row r="7" spans="2:19" ht="15" x14ac:dyDescent="0.3">
      <c r="C7" s="45">
        <v>44260</v>
      </c>
      <c r="D7" s="46"/>
      <c r="E7" s="17" t="s">
        <v>35</v>
      </c>
      <c r="F7" s="5"/>
      <c r="G7" s="5"/>
      <c r="H7" s="5"/>
      <c r="I7" s="5"/>
      <c r="J7" s="5"/>
      <c r="K7" s="5"/>
      <c r="L7" s="5"/>
      <c r="M7" s="5"/>
      <c r="N7" s="5"/>
      <c r="O7" s="5"/>
      <c r="P7" s="5"/>
    </row>
    <row r="8" spans="2:19" ht="15.6" thickBot="1" x14ac:dyDescent="0.35">
      <c r="C8" s="18"/>
      <c r="D8" s="19"/>
      <c r="E8" s="20"/>
      <c r="F8" s="21"/>
      <c r="G8" s="21"/>
      <c r="H8" s="21"/>
      <c r="I8" s="21"/>
      <c r="J8" s="21"/>
      <c r="K8" s="21"/>
      <c r="L8" s="21"/>
      <c r="M8" s="21"/>
      <c r="N8" s="21"/>
      <c r="O8" s="21"/>
      <c r="P8" s="21"/>
    </row>
    <row r="9" spans="2:19" ht="15" customHeight="1" thickTop="1" x14ac:dyDescent="0.3"/>
    <row r="10" spans="2:19" x14ac:dyDescent="0.3">
      <c r="C10" s="47" t="str">
        <f ca="1">CHOOSE(WEEKDAY(C35,2),"Monday","Tuesday","Wednesday","Thursday","Friday","Saturday","Sunday")&amp;" "&amp;DAY(C35)</f>
        <v>Monday 1</v>
      </c>
      <c r="D10" s="48"/>
      <c r="E10" s="39" t="str">
        <f ca="1">CHOOSE(WEEKDAY(D35,2),"Monday","Tuesday","Wednesday","Thursday","Friday","Saturday","Sunday")&amp;" "&amp;DAY(D35)</f>
        <v>Tuesday 2</v>
      </c>
      <c r="F10" s="39"/>
      <c r="G10" s="39" t="str">
        <f ca="1">CHOOSE(WEEKDAY(E35,2),"Monday","Tuesday","Wednesday","Thursday","Friday","Saturday","Sunday")&amp;" "&amp;DAY(E35)</f>
        <v>Wednesday 3</v>
      </c>
      <c r="H10" s="39"/>
      <c r="I10" s="39" t="str">
        <f ca="1">CHOOSE(WEEKDAY(F35,2),"Monday","Tuesday","Wednesday","Thursday","Friday","Saturday","Sunday")&amp;" "&amp;DAY(F35)</f>
        <v>Thursday 4</v>
      </c>
      <c r="J10" s="39"/>
      <c r="K10" s="39" t="str">
        <f ca="1">CHOOSE(WEEKDAY(G35,2),"Monday","Tuesday","Wednesday","Thursday","Friday","Saturday","Sunday")&amp;" "&amp;DAY(G35)</f>
        <v>Friday 5</v>
      </c>
      <c r="L10" s="39"/>
      <c r="M10" s="39" t="str">
        <f ca="1">CHOOSE(WEEKDAY(H35,2),"Monday","Tuesday","Wednesday","Thursday","Friday","Saturday","Sunday")&amp;" "&amp;DAY(H35)</f>
        <v>Saturday 6</v>
      </c>
      <c r="N10" s="39"/>
      <c r="O10" s="39" t="str">
        <f ca="1">CHOOSE(WEEKDAY(I35,2),"Monday","Tuesday","Wednesday","Thursday","Friday","Saturday","Sunday")&amp;" "&amp;DAY(I35)</f>
        <v>Sunday 7</v>
      </c>
      <c r="P10" s="39"/>
    </row>
    <row r="11" spans="2:19" x14ac:dyDescent="0.3">
      <c r="C11" s="11" t="s">
        <v>8</v>
      </c>
      <c r="D11" s="11" t="s">
        <v>7</v>
      </c>
      <c r="E11" s="11" t="s">
        <v>8</v>
      </c>
      <c r="F11" s="11" t="s">
        <v>7</v>
      </c>
      <c r="G11" s="12" t="s">
        <v>8</v>
      </c>
      <c r="H11" s="12" t="s">
        <v>7</v>
      </c>
      <c r="I11" s="11" t="s">
        <v>8</v>
      </c>
      <c r="J11" s="11" t="s">
        <v>7</v>
      </c>
      <c r="K11" s="12" t="s">
        <v>8</v>
      </c>
      <c r="L11" s="12" t="s">
        <v>7</v>
      </c>
      <c r="M11" s="12" t="s">
        <v>8</v>
      </c>
      <c r="N11" s="12" t="s">
        <v>7</v>
      </c>
      <c r="O11" s="11" t="s">
        <v>8</v>
      </c>
      <c r="P11" s="11" t="s">
        <v>7</v>
      </c>
    </row>
    <row r="12" spans="2:19" x14ac:dyDescent="0.3">
      <c r="B12" s="9" t="s">
        <v>20</v>
      </c>
      <c r="C12" s="30" t="str" cm="1">
        <f t="array" aca="1" ref="C12" ca="1">IFERROR(INDEX(List[Task],MATCH(1,(C$11=List[Time])*(Mon=List[Date])*($B12=List[Employee Name]),0)),"")</f>
        <v>Saving</v>
      </c>
      <c r="D12" s="31" t="str" cm="1">
        <f t="array" aca="1" ref="D12" ca="1">IFERROR(INDEX(List[Task],MATCH(1,(D$11=List[Time])*(Mon=List[Date])*($B12=List[Employee Name]),0)),"")</f>
        <v/>
      </c>
      <c r="E12" s="30" t="str" cm="1">
        <f t="array" aca="1" ref="E12" ca="1">IFERROR(INDEX(List[Task],MATCH(1,(E$11=List[Time])*(The=List[Date])*($B12=List[Employee Name]),0)),"")</f>
        <v>Driving</v>
      </c>
      <c r="F12" s="31" t="str" cm="1">
        <f t="array" aca="1" ref="F12" ca="1">IFERROR(INDEX(List[Task],MATCH(1,(F$11=List[Time])*(The=List[Date])*($B12=List[Employee Name]),0)),"")</f>
        <v>Recoding</v>
      </c>
      <c r="G12" s="30" t="str">
        <f t="array" aca="1" ref="G12:H12" ca="1">IFERROR(INDEX(List[Task],MATCH(1,(H$11=List[Time])*(Wen=List[Date])*($B12=List[Employee Name]),0)),"")</f>
        <v/>
      </c>
      <c r="H12" s="31" t="str">
        <f ca="1"/>
        <v/>
      </c>
      <c r="I12" s="30" t="str">
        <f t="array" aca="1" ref="I12" ca="1">IFERROR(INDEX(List[Task],MATCH(1,(I$11=List[Time])*(Thu=List[Date])*($B12=List[Employee Name]),0)),"")</f>
        <v>Driving</v>
      </c>
      <c r="J12" s="31" t="str">
        <f t="array" aca="1" ref="J12" ca="1">IFERROR(INDEX(List[Task],MATCH(1,(J$11=List[Time])*(Thu=List[Date])*($B12=List[Employee Name]),0)),"")</f>
        <v>Recoding</v>
      </c>
      <c r="K12" s="30" t="str">
        <f t="array" aca="1" ref="K12" ca="1">IFERROR(INDEX(List[Task],MATCH(1,(K$11=List[Time])*(Fry=List[Date])*($B12=List[Employee Name]),0)),"")</f>
        <v/>
      </c>
      <c r="L12" s="31" t="str">
        <f t="array" aca="1" ref="L12" ca="1">IFERROR(INDEX(List[Task],MATCH(1,(L$11=List[Time])*(Fry=List[Date])*($B12=List[Employee Name]),0)),"")</f>
        <v>Recoding</v>
      </c>
      <c r="M12" s="30" t="str">
        <f t="array" aca="1" ref="M12" ca="1">IFERROR(INDEX(List[Task],MATCH(1,(M$11=List[Time])*(Sat=List[Date])*($B12=List[Employee Name]),0)),"")</f>
        <v/>
      </c>
      <c r="N12" s="31" t="str">
        <f t="array" aca="1" ref="N12" ca="1">IFERROR(INDEX(List[Task],MATCH(1,(N$11=List[Time])*(Sat=List[Date])*($B12=List[Employee Name]),0)),"")</f>
        <v/>
      </c>
      <c r="O12" s="30" t="str">
        <f t="array" aca="1" ref="O12" ca="1">IFERROR(INDEX(List[Task],MATCH(1,(O$11=List[Time])*(Sun=List[Date])*($B12=List[Employee Name]),0)),"")</f>
        <v/>
      </c>
      <c r="P12" s="31" t="str">
        <f t="array" aca="1" ref="P12" ca="1">IFERROR(INDEX(List[Task],MATCH(1,(P$11=List[Time])*(Sun=List[Date])*($B12=List[Employee Name]),0)),"")</f>
        <v/>
      </c>
    </row>
    <row r="13" spans="2:19" x14ac:dyDescent="0.3">
      <c r="B13" s="14" t="s">
        <v>21</v>
      </c>
      <c r="C13" s="32" t="str" cm="1">
        <f t="array" aca="1" ref="C13" ca="1">IFERROR(INDEX(List[Task],MATCH(1,(C$11=List[Time])*(Mon=List[Date])*($B13=List[Employee Name]),0)),"")</f>
        <v>Document</v>
      </c>
      <c r="D13" s="33" t="str" cm="1">
        <f t="array" aca="1" ref="D13" ca="1">IFERROR(INDEX(List[Task],MATCH(1,(D$11=List[Time])*(Mon=List[Date])*($B13=List[Employee Name]),0)),"")</f>
        <v/>
      </c>
      <c r="E13" s="32" t="str" cm="1">
        <f t="array" aca="1" ref="E13" ca="1">IFERROR(INDEX(List[Task],MATCH(1,(E$11=List[Time])*(The=List[Date])*($B13=List[Employee Name]),0)),"")</f>
        <v>Document</v>
      </c>
      <c r="F13" s="33" t="str" cm="1">
        <f t="array" aca="1" ref="F13" ca="1">IFERROR(INDEX(List[Task],MATCH(1,(F$11=List[Time])*(The=List[Date])*($B13=List[Employee Name]),0)),"")</f>
        <v/>
      </c>
      <c r="G13" s="32" t="str">
        <f t="array" aca="1" ref="G13" ca="1">IFERROR(INDEX(List[Task],MATCH(1,(G$11=List[Time])*(Wen=List[Date])*($B13=List[Employee Name]),0)),"")</f>
        <v/>
      </c>
      <c r="H13" s="33" t="str">
        <f t="array" aca="1" ref="H13" ca="1">IFERROR(INDEX(List[Task],MATCH(1,(I$11=List[Time])*(Wen=List[Date])*($B13=List[Employee Name]),0)),"")</f>
        <v/>
      </c>
      <c r="I13" s="32" t="str">
        <f t="array" aca="1" ref="I13" ca="1">IFERROR(INDEX(List[Task],MATCH(1,(I$11=List[Time])*(Thu=List[Date])*($B13=List[Employee Name]),0)),"")</f>
        <v/>
      </c>
      <c r="J13" s="33" t="str">
        <f t="array" aca="1" ref="J13" ca="1">IFERROR(INDEX(List[Task],MATCH(1,(J$11=List[Time])*(Thu=List[Date])*($B13=List[Employee Name]),0)),"")</f>
        <v/>
      </c>
      <c r="K13" s="32" t="str">
        <f t="array" aca="1" ref="K13" ca="1">IFERROR(INDEX(List[Task],MATCH(1,(K$11=List[Time])*(Fry=List[Date])*($B13=List[Employee Name]),0)),"")</f>
        <v/>
      </c>
      <c r="L13" s="33" t="str">
        <f t="array" aca="1" ref="L13" ca="1">IFERROR(INDEX(List[Task],MATCH(1,(L$11=List[Time])*(Fry=List[Date])*($B13=List[Employee Name]),0)),"")</f>
        <v/>
      </c>
      <c r="M13" s="32" t="str">
        <f t="array" aca="1" ref="M13" ca="1">IFERROR(INDEX(List[Task],MATCH(1,(M$11=List[Time])*(Sat=List[Date])*($B13=List[Employee Name]),0)),"")</f>
        <v/>
      </c>
      <c r="N13" s="33" t="str">
        <f t="array" aca="1" ref="N13" ca="1">IFERROR(INDEX(List[Task],MATCH(1,(N$11=List[Time])*(Sat=List[Date])*($B13=List[Employee Name]),0)),"")</f>
        <v/>
      </c>
      <c r="O13" s="32" t="str">
        <f t="array" aca="1" ref="O13" ca="1">IFERROR(INDEX(List[Task],MATCH(1,(O$11=List[Time])*(Sun=List[Date])*($B13=List[Employee Name]),0)),"")</f>
        <v/>
      </c>
      <c r="P13" s="33" t="str">
        <f t="array" aca="1" ref="P13" ca="1">IFERROR(INDEX(List[Task],MATCH(1,(P$11=List[Time])*(Sun=List[Date])*($B13=List[Employee Name]),0)),"")</f>
        <v/>
      </c>
    </row>
    <row r="14" spans="2:19" x14ac:dyDescent="0.3">
      <c r="B14" s="14" t="s">
        <v>22</v>
      </c>
      <c r="C14" s="32" t="str" cm="1">
        <f t="array" aca="1" ref="C14" ca="1">IFERROR(INDEX(List[Task],MATCH(1,(C$11=List[Time])*(Mon=List[Date])*($B14=List[Employee Name]),0)),"")</f>
        <v>Reception</v>
      </c>
      <c r="D14" s="33" t="str" cm="1">
        <f t="array" aca="1" ref="D14" ca="1">IFERROR(INDEX(List[Task],MATCH(1,(D$11=List[Time])*(Mon=List[Date])*($B14=List[Employee Name]),0)),"")</f>
        <v>Recoding</v>
      </c>
      <c r="E14" s="32" t="str" cm="1">
        <f t="array" aca="1" ref="E14" ca="1">IFERROR(INDEX(List[Task],MATCH(1,(E$11=List[Time])*(The=List[Date])*($B14=List[Employee Name]),0)),"")</f>
        <v/>
      </c>
      <c r="F14" s="33" t="str" cm="1">
        <f t="array" aca="1" ref="F14" ca="1">IFERROR(INDEX(List[Task],MATCH(1,(F$11=List[Time])*(The=List[Date])*($B14=List[Employee Name]),0)),"")</f>
        <v>Recoding</v>
      </c>
      <c r="G14" s="32" t="str">
        <f t="array" aca="1" ref="G14" ca="1">IFERROR(INDEX(List[Task],MATCH(1,(G$11=List[Time])*(Wen=List[Date])*($B14=List[Employee Name]),0)),"")</f>
        <v/>
      </c>
      <c r="H14" s="33" t="str">
        <f t="array" aca="1" ref="H14" ca="1">IFERROR(INDEX(List[Task],MATCH(1,(I$11=List[Time])*(Wen=List[Date])*($B14=List[Employee Name]),0)),"")</f>
        <v/>
      </c>
      <c r="I14" s="32" t="str">
        <f t="array" aca="1" ref="I14" ca="1">IFERROR(INDEX(List[Task],MATCH(1,(I$11=List[Time])*(Thu=List[Date])*($B14=List[Employee Name]),0)),"")</f>
        <v/>
      </c>
      <c r="J14" s="33" t="str">
        <f t="array" aca="1" ref="J14" ca="1">IFERROR(INDEX(List[Task],MATCH(1,(J$11=List[Time])*(Thu=List[Date])*($B14=List[Employee Name]),0)),"")</f>
        <v/>
      </c>
      <c r="K14" s="32" t="str">
        <f t="array" aca="1" ref="K14" ca="1">IFERROR(INDEX(List[Task],MATCH(1,(K$11=List[Time])*(Fry=List[Date])*($B14=List[Employee Name]),0)),"")</f>
        <v/>
      </c>
      <c r="L14" s="33" t="str">
        <f t="array" aca="1" ref="L14" ca="1">IFERROR(INDEX(List[Task],MATCH(1,(L$11=List[Time])*(Fry=List[Date])*($B14=List[Employee Name]),0)),"")</f>
        <v>Recoding</v>
      </c>
      <c r="M14" s="32" t="str">
        <f t="array" aca="1" ref="M14" ca="1">IFERROR(INDEX(List[Task],MATCH(1,(M$11=List[Time])*(Sat=List[Date])*($B14=List[Employee Name]),0)),"")</f>
        <v/>
      </c>
      <c r="N14" s="33" t="str">
        <f t="array" aca="1" ref="N14" ca="1">IFERROR(INDEX(List[Task],MATCH(1,(N$11=List[Time])*(Sat=List[Date])*($B14=List[Employee Name]),0)),"")</f>
        <v>Recoding</v>
      </c>
      <c r="O14" s="32" t="str">
        <f t="array" aca="1" ref="O14" ca="1">IFERROR(INDEX(List[Task],MATCH(1,(O$11=List[Time])*(Sun=List[Date])*($B14=List[Employee Name]),0)),"")</f>
        <v/>
      </c>
      <c r="P14" s="33" t="str">
        <f t="array" aca="1" ref="P14" ca="1">IFERROR(INDEX(List[Task],MATCH(1,(P$11=List[Time])*(Sun=List[Date])*($B14=List[Employee Name]),0)),"")</f>
        <v>Recoding</v>
      </c>
    </row>
    <row r="15" spans="2:19" x14ac:dyDescent="0.3">
      <c r="B15" s="14" t="s">
        <v>23</v>
      </c>
      <c r="C15" s="32" t="str" cm="1">
        <f t="array" aca="1" ref="C15" ca="1">IFERROR(INDEX(List[Task],MATCH(1,(C$11=List[Time])*(Mon=List[Date])*($B15=List[Employee Name]),0)),"")</f>
        <v>Recoding</v>
      </c>
      <c r="D15" s="33" t="str" cm="1">
        <f t="array" aca="1" ref="D15" ca="1">IFERROR(INDEX(List[Task],MATCH(1,(D$11=List[Time])*(Mon=List[Date])*($B15=List[Employee Name]),0)),"")</f>
        <v>Recoding</v>
      </c>
      <c r="E15" s="32" t="str" cm="1">
        <f t="array" aca="1" ref="E15" ca="1">IFERROR(INDEX(List[Task],MATCH(1,(E$11=List[Time])*(The=List[Date])*($B15=List[Employee Name]),0)),"")</f>
        <v/>
      </c>
      <c r="F15" s="33" t="str" cm="1">
        <f t="array" aca="1" ref="F15" ca="1">IFERROR(INDEX(List[Task],MATCH(1,(F$11=List[Time])*(The=List[Date])*($B15=List[Employee Name]),0)),"")</f>
        <v>Recoding</v>
      </c>
      <c r="G15" s="32" t="str">
        <f t="array" aca="1" ref="G15" ca="1">IFERROR(INDEX(List[Task],MATCH(1,(G$11=List[Time])*(Wen=List[Date])*($B15=List[Employee Name]),0)),"")</f>
        <v>Typing</v>
      </c>
      <c r="H15" s="33" t="str">
        <f t="array" aca="1" ref="H15" ca="1">IFERROR(INDEX(List[Task],MATCH(1,(I$11=List[Time])*(Wen=List[Date])*($B15=List[Employee Name]),0)),"")</f>
        <v>Typing</v>
      </c>
      <c r="I15" s="32" t="str">
        <f t="array" aca="1" ref="I15" ca="1">IFERROR(INDEX(List[Task],MATCH(1,(I$11=List[Time])*(Thu=List[Date])*($B15=List[Employee Name]),0)),"")</f>
        <v/>
      </c>
      <c r="J15" s="33" t="str">
        <f t="array" aca="1" ref="J15" ca="1">IFERROR(INDEX(List[Task],MATCH(1,(J$11=List[Time])*(Thu=List[Date])*($B15=List[Employee Name]),0)),"")</f>
        <v>Recoding</v>
      </c>
      <c r="K15" s="32" t="str">
        <f t="array" aca="1" ref="K15" ca="1">IFERROR(INDEX(List[Task],MATCH(1,(K$11=List[Time])*(Fry=List[Date])*($B15=List[Employee Name]),0)),"")</f>
        <v/>
      </c>
      <c r="L15" s="33" t="str">
        <f t="array" aca="1" ref="L15" ca="1">IFERROR(INDEX(List[Task],MATCH(1,(L$11=List[Time])*(Fry=List[Date])*($B15=List[Employee Name]),0)),"")</f>
        <v>Recoding</v>
      </c>
      <c r="M15" s="32" t="str">
        <f t="array" aca="1" ref="M15" ca="1">IFERROR(INDEX(List[Task],MATCH(1,(M$11=List[Time])*(Sat=List[Date])*($B15=List[Employee Name]),0)),"")</f>
        <v/>
      </c>
      <c r="N15" s="33" t="str">
        <f t="array" aca="1" ref="N15" ca="1">IFERROR(INDEX(List[Task],MATCH(1,(N$11=List[Time])*(Sat=List[Date])*($B15=List[Employee Name]),0)),"")</f>
        <v>Recoding</v>
      </c>
      <c r="O15" s="32" t="str">
        <f t="array" aca="1" ref="O15" ca="1">IFERROR(INDEX(List[Task],MATCH(1,(O$11=List[Time])*(Sun=List[Date])*($B15=List[Employee Name]),0)),"")</f>
        <v/>
      </c>
      <c r="P15" s="33" t="str">
        <f t="array" aca="1" ref="P15" ca="1">IFERROR(INDEX(List[Task],MATCH(1,(P$11=List[Time])*(Sun=List[Date])*($B15=List[Employee Name]),0)),"")</f>
        <v>Recoding</v>
      </c>
    </row>
    <row r="16" spans="2:19" x14ac:dyDescent="0.3">
      <c r="B16" s="14" t="s">
        <v>24</v>
      </c>
      <c r="C16" s="32" t="str" cm="1">
        <f t="array" aca="1" ref="C16" ca="1">IFERROR(INDEX(List[Task],MATCH(1,(C$11=List[Time])*(Mon=List[Date])*($B16=List[Employee Name]),0)),"")</f>
        <v>Legal</v>
      </c>
      <c r="D16" s="33" t="str" cm="1">
        <f t="array" aca="1" ref="D16" ca="1">IFERROR(INDEX(List[Task],MATCH(1,(D$11=List[Time])*(Mon=List[Date])*($B16=List[Employee Name]),0)),"")</f>
        <v>Reception</v>
      </c>
      <c r="E16" s="32" t="str" cm="1">
        <f t="array" aca="1" ref="E16" ca="1">IFERROR(INDEX(List[Task],MATCH(1,(E$11=List[Time])*(The=List[Date])*($B16=List[Employee Name]),0)),"")</f>
        <v>Legal</v>
      </c>
      <c r="F16" s="33" t="str" cm="1">
        <f t="array" aca="1" ref="F16" ca="1">IFERROR(INDEX(List[Task],MATCH(1,(F$11=List[Time])*(The=List[Date])*($B16=List[Employee Name]),0)),"")</f>
        <v>Reception</v>
      </c>
      <c r="G16" s="32" t="str">
        <f t="array" aca="1" ref="G16" ca="1">IFERROR(INDEX(List[Task],MATCH(1,(G$11=List[Time])*(Wen=List[Date])*($B16=List[Employee Name]),0)),"")</f>
        <v/>
      </c>
      <c r="H16" s="33" t="str">
        <f t="array" aca="1" ref="H16" ca="1">IFERROR(INDEX(List[Task],MATCH(1,(I$11=List[Time])*(Wen=List[Date])*($B16=List[Employee Name]),0)),"")</f>
        <v/>
      </c>
      <c r="I16" s="32" t="str">
        <f t="array" aca="1" ref="I16" ca="1">IFERROR(INDEX(List[Task],MATCH(1,(I$11=List[Time])*(Thu=List[Date])*($B16=List[Employee Name]),0)),"")</f>
        <v>Legal</v>
      </c>
      <c r="J16" s="33" t="str">
        <f t="array" aca="1" ref="J16" ca="1">IFERROR(INDEX(List[Task],MATCH(1,(J$11=List[Time])*(Thu=List[Date])*($B16=List[Employee Name]),0)),"")</f>
        <v/>
      </c>
      <c r="K16" s="32" t="str">
        <f t="array" aca="1" ref="K16" ca="1">IFERROR(INDEX(List[Task],MATCH(1,(K$11=List[Time])*(Fry=List[Date])*($B16=List[Employee Name]),0)),"")</f>
        <v>Legal</v>
      </c>
      <c r="L16" s="33" t="str">
        <f t="array" aca="1" ref="L16" ca="1">IFERROR(INDEX(List[Task],MATCH(1,(L$11=List[Time])*(Fry=List[Date])*($B16=List[Employee Name]),0)),"")</f>
        <v>Reception</v>
      </c>
      <c r="M16" s="32" t="str">
        <f t="array" aca="1" ref="M16" ca="1">IFERROR(INDEX(List[Task],MATCH(1,(M$11=List[Time])*(Sat=List[Date])*($B16=List[Employee Name]),0)),"")</f>
        <v>Legal</v>
      </c>
      <c r="N16" s="33" t="str">
        <f t="array" aca="1" ref="N16" ca="1">IFERROR(INDEX(List[Task],MATCH(1,(N$11=List[Time])*(Sat=List[Date])*($B16=List[Employee Name]),0)),"")</f>
        <v>Reception</v>
      </c>
      <c r="O16" s="32" t="str">
        <f t="array" aca="1" ref="O16" ca="1">IFERROR(INDEX(List[Task],MATCH(1,(O$11=List[Time])*(Sun=List[Date])*($B16=List[Employee Name]),0)),"")</f>
        <v>Legal</v>
      </c>
      <c r="P16" s="33" t="str">
        <f t="array" aca="1" ref="P16" ca="1">IFERROR(INDEX(List[Task],MATCH(1,(P$11=List[Time])*(Sun=List[Date])*($B16=List[Employee Name]),0)),"")</f>
        <v>Reception</v>
      </c>
    </row>
    <row r="17" spans="2:16" x14ac:dyDescent="0.3">
      <c r="B17" s="14" t="s">
        <v>25</v>
      </c>
      <c r="C17" s="32" t="str" cm="1">
        <f t="array" aca="1" ref="C17" ca="1">IFERROR(INDEX(List[Task],MATCH(1,(C$11=List[Time])*(Mon=List[Date])*($B17=List[Employee Name]),0)),"")</f>
        <v>Document</v>
      </c>
      <c r="D17" s="33" t="str" cm="1">
        <f t="array" aca="1" ref="D17" ca="1">IFERROR(INDEX(List[Task],MATCH(1,(D$11=List[Time])*(Mon=List[Date])*($B17=List[Employee Name]),0)),"")</f>
        <v/>
      </c>
      <c r="E17" s="32" t="str" cm="1">
        <f t="array" aca="1" ref="E17" ca="1">IFERROR(INDEX(List[Task],MATCH(1,(E$11=List[Time])*(The=List[Date])*($B17=List[Employee Name]),0)),"")</f>
        <v>Document</v>
      </c>
      <c r="F17" s="33" t="str" cm="1">
        <f t="array" aca="1" ref="F17" ca="1">IFERROR(INDEX(List[Task],MATCH(1,(F$11=List[Time])*(The=List[Date])*($B17=List[Employee Name]),0)),"")</f>
        <v>Typing</v>
      </c>
      <c r="G17" s="32" t="str">
        <f t="array" aca="1" ref="G17" ca="1">IFERROR(INDEX(List[Task],MATCH(1,(G$11=List[Time])*(Wen=List[Date])*($B17=List[Employee Name]),0)),"")</f>
        <v>Document</v>
      </c>
      <c r="H17" s="33" t="str">
        <f t="array" aca="1" ref="H17" ca="1">IFERROR(INDEX(List[Task],MATCH(1,(I$11=List[Time])*(Wen=List[Date])*($B17=List[Employee Name]),0)),"")</f>
        <v>Document</v>
      </c>
      <c r="I17" s="32" t="str">
        <f t="array" aca="1" ref="I17" ca="1">IFERROR(INDEX(List[Task],MATCH(1,(I$11=List[Time])*(Thu=List[Date])*($B17=List[Employee Name]),0)),"")</f>
        <v/>
      </c>
      <c r="J17" s="33" t="str">
        <f t="array" aca="1" ref="J17" ca="1">IFERROR(INDEX(List[Task],MATCH(1,(J$11=List[Time])*(Thu=List[Date])*($B17=List[Employee Name]),0)),"")</f>
        <v/>
      </c>
      <c r="K17" s="32" t="str">
        <f t="array" aca="1" ref="K17" ca="1">IFERROR(INDEX(List[Task],MATCH(1,(K$11=List[Time])*(Fry=List[Date])*($B17=List[Employee Name]),0)),"")</f>
        <v/>
      </c>
      <c r="L17" s="33" t="str">
        <f t="array" aca="1" ref="L17" ca="1">IFERROR(INDEX(List[Task],MATCH(1,(L$11=List[Time])*(Fry=List[Date])*($B17=List[Employee Name]),0)),"")</f>
        <v/>
      </c>
      <c r="M17" s="32" t="str">
        <f t="array" aca="1" ref="M17" ca="1">IFERROR(INDEX(List[Task],MATCH(1,(M$11=List[Time])*(Sat=List[Date])*($B17=List[Employee Name]),0)),"")</f>
        <v/>
      </c>
      <c r="N17" s="33" t="str">
        <f t="array" aca="1" ref="N17" ca="1">IFERROR(INDEX(List[Task],MATCH(1,(N$11=List[Time])*(Sat=List[Date])*($B17=List[Employee Name]),0)),"")</f>
        <v/>
      </c>
      <c r="O17" s="32" t="str">
        <f t="array" aca="1" ref="O17" ca="1">IFERROR(INDEX(List[Task],MATCH(1,(O$11=List[Time])*(Sun=List[Date])*($B17=List[Employee Name]),0)),"")</f>
        <v/>
      </c>
      <c r="P17" s="33" t="str">
        <f t="array" aca="1" ref="P17" ca="1">IFERROR(INDEX(List[Task],MATCH(1,(P$11=List[Time])*(Sun=List[Date])*($B17=List[Employee Name]),0)),"")</f>
        <v/>
      </c>
    </row>
    <row r="18" spans="2:16" x14ac:dyDescent="0.3">
      <c r="B18" s="14" t="s">
        <v>26</v>
      </c>
      <c r="C18" s="32" t="str" cm="1">
        <f t="array" aca="1" ref="C18" ca="1">IFERROR(INDEX(List[Task],MATCH(1,(C$11=List[Time])*(Mon=List[Date])*($B18=List[Employee Name]),0)),"")</f>
        <v/>
      </c>
      <c r="D18" s="33" t="str" cm="1">
        <f t="array" aca="1" ref="D18" ca="1">IFERROR(INDEX(List[Task],MATCH(1,(D$11=List[Time])*(Mon=List[Date])*($B18=List[Employee Name]),0)),"")</f>
        <v/>
      </c>
      <c r="E18" s="32" t="str" cm="1">
        <f t="array" aca="1" ref="E18" ca="1">IFERROR(INDEX(List[Task],MATCH(1,(E$11=List[Time])*(The=List[Date])*($B18=List[Employee Name]),0)),"")</f>
        <v/>
      </c>
      <c r="F18" s="33" t="str" cm="1">
        <f t="array" aca="1" ref="F18" ca="1">IFERROR(INDEX(List[Task],MATCH(1,(F$11=List[Time])*(The=List[Date])*($B18=List[Employee Name]),0)),"")</f>
        <v/>
      </c>
      <c r="G18" s="32" t="str">
        <f t="array" aca="1" ref="G18" ca="1">IFERROR(INDEX(List[Task],MATCH(1,(G$11=List[Time])*(Wen=List[Date])*($B18=List[Employee Name]),0)),"")</f>
        <v/>
      </c>
      <c r="H18" s="33" t="str">
        <f t="array" aca="1" ref="H18" ca="1">IFERROR(INDEX(List[Task],MATCH(1,(I$11=List[Time])*(Wen=List[Date])*($B18=List[Employee Name]),0)),"")</f>
        <v/>
      </c>
      <c r="I18" s="32" t="str">
        <f t="array" aca="1" ref="I18" ca="1">IFERROR(INDEX(List[Task],MATCH(1,(I$11=List[Time])*(Thu=List[Date])*($B18=List[Employee Name]),0)),"")</f>
        <v/>
      </c>
      <c r="J18" s="33" t="str">
        <f t="array" aca="1" ref="J18" ca="1">IFERROR(INDEX(List[Task],MATCH(1,(J$11=List[Time])*(Thu=List[Date])*($B18=List[Employee Name]),0)),"")</f>
        <v/>
      </c>
      <c r="K18" s="32" t="str">
        <f t="array" aca="1" ref="K18" ca="1">IFERROR(INDEX(List[Task],MATCH(1,(K$11=List[Time])*(Fry=List[Date])*($B18=List[Employee Name]),0)),"")</f>
        <v/>
      </c>
      <c r="L18" s="33" t="str">
        <f t="array" aca="1" ref="L18" ca="1">IFERROR(INDEX(List[Task],MATCH(1,(L$11=List[Time])*(Fry=List[Date])*($B18=List[Employee Name]),0)),"")</f>
        <v/>
      </c>
      <c r="M18" s="32" t="str">
        <f t="array" aca="1" ref="M18" ca="1">IFERROR(INDEX(List[Task],MATCH(1,(M$11=List[Time])*(Sat=List[Date])*($B18=List[Employee Name]),0)),"")</f>
        <v/>
      </c>
      <c r="N18" s="33" t="str">
        <f t="array" aca="1" ref="N18" ca="1">IFERROR(INDEX(List[Task],MATCH(1,(N$11=List[Time])*(Sat=List[Date])*($B18=List[Employee Name]),0)),"")</f>
        <v/>
      </c>
      <c r="O18" s="32" t="str">
        <f t="array" aca="1" ref="O18" ca="1">IFERROR(INDEX(List[Task],MATCH(1,(O$11=List[Time])*(Sun=List[Date])*($B18=List[Employee Name]),0)),"")</f>
        <v/>
      </c>
      <c r="P18" s="33" t="str">
        <f t="array" aca="1" ref="P18" ca="1">IFERROR(INDEX(List[Task],MATCH(1,(P$11=List[Time])*(Sun=List[Date])*($B18=List[Employee Name]),0)),"")</f>
        <v/>
      </c>
    </row>
    <row r="19" spans="2:16" x14ac:dyDescent="0.3">
      <c r="B19" s="14" t="s">
        <v>27</v>
      </c>
      <c r="C19" s="32" t="str" cm="1">
        <f t="array" aca="1" ref="C19" ca="1">IFERROR(INDEX(List[Task],MATCH(1,(C$11=List[Time])*(Mon=List[Date])*($B19=List[Employee Name]),0)),"")</f>
        <v/>
      </c>
      <c r="D19" s="33" t="str" cm="1">
        <f t="array" aca="1" ref="D19" ca="1">IFERROR(INDEX(List[Task],MATCH(1,(D$11=List[Time])*(Mon=List[Date])*($B19=List[Employee Name]),0)),"")</f>
        <v/>
      </c>
      <c r="E19" s="32" t="str" cm="1">
        <f t="array" aca="1" ref="E19" ca="1">IFERROR(INDEX(List[Task],MATCH(1,(E$11=List[Time])*(The=List[Date])*($B19=List[Employee Name]),0)),"")</f>
        <v/>
      </c>
      <c r="F19" s="33" t="str" cm="1">
        <f t="array" aca="1" ref="F19" ca="1">IFERROR(INDEX(List[Task],MATCH(1,(F$11=List[Time])*(The=List[Date])*($B19=List[Employee Name]),0)),"")</f>
        <v/>
      </c>
      <c r="G19" s="32" t="str">
        <f t="array" aca="1" ref="G19" ca="1">IFERROR(INDEX(List[Task],MATCH(1,(G$11=List[Time])*(Wen=List[Date])*($B19=List[Employee Name]),0)),"")</f>
        <v/>
      </c>
      <c r="H19" s="33" t="str">
        <f t="array" aca="1" ref="H19" ca="1">IFERROR(INDEX(List[Task],MATCH(1,(I$11=List[Time])*(Wen=List[Date])*($B19=List[Employee Name]),0)),"")</f>
        <v/>
      </c>
      <c r="I19" s="32" t="str">
        <f t="array" aca="1" ref="I19" ca="1">IFERROR(INDEX(List[Task],MATCH(1,(I$11=List[Time])*(Thu=List[Date])*($B19=List[Employee Name]),0)),"")</f>
        <v/>
      </c>
      <c r="J19" s="33" t="str">
        <f t="array" aca="1" ref="J19" ca="1">IFERROR(INDEX(List[Task],MATCH(1,(J$11=List[Time])*(Thu=List[Date])*($B19=List[Employee Name]),0)),"")</f>
        <v/>
      </c>
      <c r="K19" s="32" t="str">
        <f t="array" aca="1" ref="K19" ca="1">IFERROR(INDEX(List[Task],MATCH(1,(K$11=List[Time])*(Fry=List[Date])*($B19=List[Employee Name]),0)),"")</f>
        <v/>
      </c>
      <c r="L19" s="33" t="str">
        <f t="array" aca="1" ref="L19" ca="1">IFERROR(INDEX(List[Task],MATCH(1,(L$11=List[Time])*(Fry=List[Date])*($B19=List[Employee Name]),0)),"")</f>
        <v/>
      </c>
      <c r="M19" s="32" t="str">
        <f t="array" aca="1" ref="M19" ca="1">IFERROR(INDEX(List[Task],MATCH(1,(M$11=List[Time])*(Sat=List[Date])*($B19=List[Employee Name]),0)),"")</f>
        <v/>
      </c>
      <c r="N19" s="33" t="str">
        <f t="array" aca="1" ref="N19" ca="1">IFERROR(INDEX(List[Task],MATCH(1,(N$11=List[Time])*(Sat=List[Date])*($B19=List[Employee Name]),0)),"")</f>
        <v/>
      </c>
      <c r="O19" s="32" t="str">
        <f t="array" aca="1" ref="O19" ca="1">IFERROR(INDEX(List[Task],MATCH(1,(O$11=List[Time])*(Sun=List[Date])*($B19=List[Employee Name]),0)),"")</f>
        <v/>
      </c>
      <c r="P19" s="33" t="str">
        <f t="array" aca="1" ref="P19" ca="1">IFERROR(INDEX(List[Task],MATCH(1,(P$11=List[Time])*(Sun=List[Date])*($B19=List[Employee Name]),0)),"")</f>
        <v/>
      </c>
    </row>
    <row r="20" spans="2:16" x14ac:dyDescent="0.3">
      <c r="B20" s="14" t="s">
        <v>66</v>
      </c>
      <c r="C20" s="32" t="str" cm="1">
        <f t="array" aca="1" ref="C20" ca="1">IFERROR(INDEX(List[Task],MATCH(1,(C$11=List[Time])*(Mon=List[Date])*($B20=List[Employee Name]),0)),"")</f>
        <v/>
      </c>
      <c r="D20" s="33" t="str" cm="1">
        <f t="array" aca="1" ref="D20" ca="1">IFERROR(INDEX(List[Task],MATCH(1,(D$11=List[Time])*(Mon=List[Date])*($B20=List[Employee Name]),0)),"")</f>
        <v/>
      </c>
      <c r="E20" s="32" t="str" cm="1">
        <f t="array" aca="1" ref="E20" ca="1">IFERROR(INDEX(List[Task],MATCH(1,(E$11=List[Time])*(The=List[Date])*($B20=List[Employee Name]),0)),"")</f>
        <v>Reception</v>
      </c>
      <c r="F20" s="33" t="str" cm="1">
        <f t="array" aca="1" ref="F20" ca="1">IFERROR(INDEX(List[Task],MATCH(1,(F$11=List[Time])*(The=List[Date])*($B20=List[Employee Name]),0)),"")</f>
        <v/>
      </c>
      <c r="G20" s="32" t="str">
        <f t="array" aca="1" ref="G20" ca="1">IFERROR(INDEX(List[Task],MATCH(1,(G$11=List[Time])*(Wen=List[Date])*($B20=List[Employee Name]),0)),"")</f>
        <v/>
      </c>
      <c r="H20" s="33" t="str">
        <f t="array" aca="1" ref="H20" ca="1">IFERROR(INDEX(List[Task],MATCH(1,(I$11=List[Time])*(Wen=List[Date])*($B20=List[Employee Name]),0)),"")</f>
        <v/>
      </c>
      <c r="I20" s="32" t="str">
        <f t="array" aca="1" ref="I20" ca="1">IFERROR(INDEX(List[Task],MATCH(1,(I$11=List[Time])*(Thu=List[Date])*($B20=List[Employee Name]),0)),"")</f>
        <v/>
      </c>
      <c r="J20" s="33" t="str">
        <f t="array" aca="1" ref="J20" ca="1">IFERROR(INDEX(List[Task],MATCH(1,(J$11=List[Time])*(Thu=List[Date])*($B20=List[Employee Name]),0)),"")</f>
        <v/>
      </c>
      <c r="K20" s="32" t="str">
        <f t="array" aca="1" ref="K20" ca="1">IFERROR(INDEX(List[Task],MATCH(1,(K$11=List[Time])*(Fry=List[Date])*($B20=List[Employee Name]),0)),"")</f>
        <v/>
      </c>
      <c r="L20" s="33" t="str">
        <f t="array" aca="1" ref="L20" ca="1">IFERROR(INDEX(List[Task],MATCH(1,(L$11=List[Time])*(Fry=List[Date])*($B20=List[Employee Name]),0)),"")</f>
        <v/>
      </c>
      <c r="M20" s="32" t="str">
        <f t="array" aca="1" ref="M20" ca="1">IFERROR(INDEX(List[Task],MATCH(1,(M$11=List[Time])*(Sat=List[Date])*($B20=List[Employee Name]),0)),"")</f>
        <v/>
      </c>
      <c r="N20" s="33" t="str">
        <f t="array" aca="1" ref="N20" ca="1">IFERROR(INDEX(List[Task],MATCH(1,(N$11=List[Time])*(Sat=List[Date])*($B20=List[Employee Name]),0)),"")</f>
        <v/>
      </c>
      <c r="O20" s="32" t="str">
        <f t="array" aca="1" ref="O20" ca="1">IFERROR(INDEX(List[Task],MATCH(1,(O$11=List[Time])*(Sun=List[Date])*($B20=List[Employee Name]),0)),"")</f>
        <v/>
      </c>
      <c r="P20" s="33" t="str">
        <f t="array" aca="1" ref="P20" ca="1">IFERROR(INDEX(List[Task],MATCH(1,(P$11=List[Time])*(Sun=List[Date])*($B20=List[Employee Name]),0)),"")</f>
        <v/>
      </c>
    </row>
    <row r="21" spans="2:16" x14ac:dyDescent="0.3">
      <c r="B21" s="8"/>
      <c r="C21" s="32" t="str" cm="1">
        <f t="array" aca="1" ref="C21" ca="1">IFERROR(INDEX(List[Task],MATCH(1,(C$11=List[Time])*(Mon=List[Date])*($B21=List[Employee Name]),0)),"")</f>
        <v/>
      </c>
      <c r="D21" s="33" t="str" cm="1">
        <f t="array" aca="1" ref="D21" ca="1">IFERROR(INDEX(List[Task],MATCH(1,(D$11=List[Time])*(Mon=List[Date])*($B21=List[Employee Name]),0)),"")</f>
        <v/>
      </c>
      <c r="E21" s="32" t="str" cm="1">
        <f t="array" aca="1" ref="E21" ca="1">IFERROR(INDEX(List[Task],MATCH(1,(E$11=List[Time])*(The=List[Date])*($B21=List[Employee Name]),0)),"")</f>
        <v/>
      </c>
      <c r="F21" s="33" t="str" cm="1">
        <f t="array" aca="1" ref="F21" ca="1">IFERROR(INDEX(List[Task],MATCH(1,(F$11=List[Time])*(The=List[Date])*($B21=List[Employee Name]),0)),"")</f>
        <v/>
      </c>
      <c r="G21" s="32" t="str">
        <f t="array" aca="1" ref="G21" ca="1">IFERROR(INDEX(List[Task],MATCH(1,(G$11=List[Time])*(Wen=List[Date])*($B21=List[Employee Name]),0)),"")</f>
        <v/>
      </c>
      <c r="H21" s="33" t="str">
        <f t="array" aca="1" ref="H21" ca="1">IFERROR(INDEX(List[Task],MATCH(1,(I$11=List[Time])*(Wen=List[Date])*($B21=List[Employee Name]),0)),"")</f>
        <v/>
      </c>
      <c r="I21" s="32" t="str">
        <f t="array" aca="1" ref="I21" ca="1">IFERROR(INDEX(List[Task],MATCH(1,(I$11=List[Time])*(Thu=List[Date])*($B21=List[Employee Name]),0)),"")</f>
        <v/>
      </c>
      <c r="J21" s="33" t="str">
        <f t="array" aca="1" ref="J21" ca="1">IFERROR(INDEX(List[Task],MATCH(1,(J$11=List[Time])*(Thu=List[Date])*($B21=List[Employee Name]),0)),"")</f>
        <v/>
      </c>
      <c r="K21" s="32" t="str">
        <f t="array" aca="1" ref="K21" ca="1">IFERROR(INDEX(List[Task],MATCH(1,(K$11=List[Time])*(Fry=List[Date])*($B21=List[Employee Name]),0)),"")</f>
        <v/>
      </c>
      <c r="L21" s="33" t="str">
        <f t="array" aca="1" ref="L21" ca="1">IFERROR(INDEX(List[Task],MATCH(1,(L$11=List[Time])*(Fry=List[Date])*($B21=List[Employee Name]),0)),"")</f>
        <v/>
      </c>
      <c r="M21" s="32" t="str">
        <f t="array" aca="1" ref="M21" ca="1">IFERROR(INDEX(List[Task],MATCH(1,(M$11=List[Time])*(Sat=List[Date])*($B21=List[Employee Name]),0)),"")</f>
        <v/>
      </c>
      <c r="N21" s="33" t="str">
        <f t="array" aca="1" ref="N21" ca="1">IFERROR(INDEX(List[Task],MATCH(1,(N$11=List[Time])*(Sat=List[Date])*($B21=List[Employee Name]),0)),"")</f>
        <v/>
      </c>
      <c r="O21" s="32" t="str">
        <f t="array" aca="1" ref="O21" ca="1">IFERROR(INDEX(List[Task],MATCH(1,(O$11=List[Time])*(Sun=List[Date])*($B21=List[Employee Name]),0)),"")</f>
        <v/>
      </c>
      <c r="P21" s="33" t="str">
        <f t="array" aca="1" ref="P21" ca="1">IFERROR(INDEX(List[Task],MATCH(1,(P$11=List[Time])*(Sun=List[Date])*($B21=List[Employee Name]),0)),"")</f>
        <v/>
      </c>
    </row>
    <row r="22" spans="2:16" x14ac:dyDescent="0.3">
      <c r="B22" s="8"/>
      <c r="C22" s="32" t="str" cm="1">
        <f t="array" aca="1" ref="C22" ca="1">IFERROR(INDEX(List[Task],MATCH(1,(C$11=List[Time])*(Mon=List[Date])*($B22=List[Employee Name]),0)),"")</f>
        <v/>
      </c>
      <c r="D22" s="33" t="str" cm="1">
        <f t="array" aca="1" ref="D22" ca="1">IFERROR(INDEX(List[Task],MATCH(1,(D$11=List[Time])*(Mon=List[Date])*($B22=List[Employee Name]),0)),"")</f>
        <v/>
      </c>
      <c r="E22" s="32" t="str" cm="1">
        <f t="array" aca="1" ref="E22" ca="1">IFERROR(INDEX(List[Task],MATCH(1,(E$11=List[Time])*(The=List[Date])*($B22=List[Employee Name]),0)),"")</f>
        <v/>
      </c>
      <c r="F22" s="33" t="str" cm="1">
        <f t="array" aca="1" ref="F22" ca="1">IFERROR(INDEX(List[Task],MATCH(1,(F$11=List[Time])*(The=List[Date])*($B22=List[Employee Name]),0)),"")</f>
        <v/>
      </c>
      <c r="G22" s="32" t="str">
        <f t="array" aca="1" ref="G22" ca="1">IFERROR(INDEX(List[Task],MATCH(1,(G$11=List[Time])*(Wen=List[Date])*($B22=List[Employee Name]),0)),"")</f>
        <v/>
      </c>
      <c r="H22" s="33" t="str">
        <f t="array" aca="1" ref="H22" ca="1">IFERROR(INDEX(List[Task],MATCH(1,(I$11=List[Time])*(Wen=List[Date])*($B22=List[Employee Name]),0)),"")</f>
        <v/>
      </c>
      <c r="I22" s="32" t="str">
        <f t="array" aca="1" ref="I22" ca="1">IFERROR(INDEX(List[Task],MATCH(1,(I$11=List[Time])*(Thu=List[Date])*($B22=List[Employee Name]),0)),"")</f>
        <v/>
      </c>
      <c r="J22" s="33" t="str">
        <f t="array" aca="1" ref="J22" ca="1">IFERROR(INDEX(List[Task],MATCH(1,(J$11=List[Time])*(Thu=List[Date])*($B22=List[Employee Name]),0)),"")</f>
        <v/>
      </c>
      <c r="K22" s="32" t="str">
        <f t="array" aca="1" ref="K22" ca="1">IFERROR(INDEX(List[Task],MATCH(1,(K$11=List[Time])*(Fry=List[Date])*($B22=List[Employee Name]),0)),"")</f>
        <v/>
      </c>
      <c r="L22" s="33" t="str">
        <f t="array" aca="1" ref="L22" ca="1">IFERROR(INDEX(List[Task],MATCH(1,(L$11=List[Time])*(Fry=List[Date])*($B22=List[Employee Name]),0)),"")</f>
        <v/>
      </c>
      <c r="M22" s="32" t="str">
        <f t="array" aca="1" ref="M22" ca="1">IFERROR(INDEX(List[Task],MATCH(1,(M$11=List[Time])*(Sat=List[Date])*($B22=List[Employee Name]),0)),"")</f>
        <v/>
      </c>
      <c r="N22" s="33" t="str">
        <f t="array" aca="1" ref="N22" ca="1">IFERROR(INDEX(List[Task],MATCH(1,(N$11=List[Time])*(Sat=List[Date])*($B22=List[Employee Name]),0)),"")</f>
        <v/>
      </c>
      <c r="O22" s="32" t="str">
        <f t="array" aca="1" ref="O22" ca="1">IFERROR(INDEX(List[Task],MATCH(1,(O$11=List[Time])*(Sun=List[Date])*($B22=List[Employee Name]),0)),"")</f>
        <v/>
      </c>
      <c r="P22" s="33" t="str">
        <f t="array" aca="1" ref="P22" ca="1">IFERROR(INDEX(List[Task],MATCH(1,(P$11=List[Time])*(Sun=List[Date])*($B22=List[Employee Name]),0)),"")</f>
        <v/>
      </c>
    </row>
    <row r="23" spans="2:16" x14ac:dyDescent="0.3">
      <c r="B23" s="8"/>
      <c r="C23" s="32" t="str" cm="1">
        <f t="array" aca="1" ref="C23" ca="1">IFERROR(INDEX(List[Task],MATCH(1,(C$11=List[Time])*(Mon=List[Date])*($B23=List[Employee Name]),0)),"")</f>
        <v/>
      </c>
      <c r="D23" s="33" t="str" cm="1">
        <f t="array" aca="1" ref="D23" ca="1">IFERROR(INDEX(List[Task],MATCH(1,(D$11=List[Time])*(Mon=List[Date])*($B23=List[Employee Name]),0)),"")</f>
        <v/>
      </c>
      <c r="E23" s="32" t="str" cm="1">
        <f t="array" aca="1" ref="E23" ca="1">IFERROR(INDEX(List[Task],MATCH(1,(E$11=List[Time])*(The=List[Date])*($B23=List[Employee Name]),0)),"")</f>
        <v/>
      </c>
      <c r="F23" s="33" t="str" cm="1">
        <f t="array" aca="1" ref="F23" ca="1">IFERROR(INDEX(List[Task],MATCH(1,(F$11=List[Time])*(The=List[Date])*($B23=List[Employee Name]),0)),"")</f>
        <v/>
      </c>
      <c r="G23" s="32" t="str">
        <f t="array" aca="1" ref="G23" ca="1">IFERROR(INDEX(List[Task],MATCH(1,(G$11=List[Time])*(Wen=List[Date])*($B23=List[Employee Name]),0)),"")</f>
        <v/>
      </c>
      <c r="H23" s="33" t="str">
        <f t="array" aca="1" ref="H23" ca="1">IFERROR(INDEX(List[Task],MATCH(1,(I$11=List[Time])*(Wen=List[Date])*($B23=List[Employee Name]),0)),"")</f>
        <v/>
      </c>
      <c r="I23" s="32" t="str">
        <f t="array" aca="1" ref="I23" ca="1">IFERROR(INDEX(List[Task],MATCH(1,(I$11=List[Time])*(Thu=List[Date])*($B23=List[Employee Name]),0)),"")</f>
        <v/>
      </c>
      <c r="J23" s="33" t="str">
        <f t="array" aca="1" ref="J23" ca="1">IFERROR(INDEX(List[Task],MATCH(1,(J$11=List[Time])*(Thu=List[Date])*($B23=List[Employee Name]),0)),"")</f>
        <v/>
      </c>
      <c r="K23" s="32" t="str">
        <f t="array" aca="1" ref="K23" ca="1">IFERROR(INDEX(List[Task],MATCH(1,(K$11=List[Time])*(Fry=List[Date])*($B23=List[Employee Name]),0)),"")</f>
        <v/>
      </c>
      <c r="L23" s="33" t="str">
        <f t="array" aca="1" ref="L23" ca="1">IFERROR(INDEX(List[Task],MATCH(1,(L$11=List[Time])*(Fry=List[Date])*($B23=List[Employee Name]),0)),"")</f>
        <v/>
      </c>
      <c r="M23" s="32" t="str">
        <f t="array" aca="1" ref="M23" ca="1">IFERROR(INDEX(List[Task],MATCH(1,(M$11=List[Time])*(Sat=List[Date])*($B23=List[Employee Name]),0)),"")</f>
        <v/>
      </c>
      <c r="N23" s="33" t="str">
        <f t="array" aca="1" ref="N23" ca="1">IFERROR(INDEX(List[Task],MATCH(1,(N$11=List[Time])*(Sat=List[Date])*($B23=List[Employee Name]),0)),"")</f>
        <v/>
      </c>
      <c r="O23" s="32" t="str">
        <f t="array" aca="1" ref="O23" ca="1">IFERROR(INDEX(List[Task],MATCH(1,(O$11=List[Time])*(Sun=List[Date])*($B23=List[Employee Name]),0)),"")</f>
        <v/>
      </c>
      <c r="P23" s="33" t="str">
        <f t="array" aca="1" ref="P23" ca="1">IFERROR(INDEX(List[Task],MATCH(1,(P$11=List[Time])*(Sun=List[Date])*($B23=List[Employee Name]),0)),"")</f>
        <v/>
      </c>
    </row>
    <row r="24" spans="2:16" x14ac:dyDescent="0.3">
      <c r="B24" s="8"/>
      <c r="C24" s="32" t="str" cm="1">
        <f t="array" aca="1" ref="C24" ca="1">IFERROR(INDEX(List[Task],MATCH(1,(C$11=List[Time])*(Mon=List[Date])*($B24=List[Employee Name]),0)),"")</f>
        <v/>
      </c>
      <c r="D24" s="33" t="str" cm="1">
        <f t="array" aca="1" ref="D24" ca="1">IFERROR(INDEX(List[Task],MATCH(1,(D$11=List[Time])*(Mon=List[Date])*($B24=List[Employee Name]),0)),"")</f>
        <v/>
      </c>
      <c r="E24" s="32" t="str" cm="1">
        <f t="array" aca="1" ref="E24" ca="1">IFERROR(INDEX(List[Task],MATCH(1,(E$11=List[Time])*(The=List[Date])*($B24=List[Employee Name]),0)),"")</f>
        <v/>
      </c>
      <c r="F24" s="33" t="str" cm="1">
        <f t="array" aca="1" ref="F24" ca="1">IFERROR(INDEX(List[Task],MATCH(1,(F$11=List[Time])*(The=List[Date])*($B24=List[Employee Name]),0)),"")</f>
        <v/>
      </c>
      <c r="G24" s="32" t="str">
        <f t="array" aca="1" ref="G24" ca="1">IFERROR(INDEX(List[Task],MATCH(1,(G$11=List[Time])*(Wen=List[Date])*($B24=List[Employee Name]),0)),"")</f>
        <v/>
      </c>
      <c r="H24" s="33" t="str">
        <f t="array" aca="1" ref="H24" ca="1">IFERROR(INDEX(List[Task],MATCH(1,(I$11=List[Time])*(Wen=List[Date])*($B24=List[Employee Name]),0)),"")</f>
        <v/>
      </c>
      <c r="I24" s="32" t="str">
        <f t="array" aca="1" ref="I24" ca="1">IFERROR(INDEX(List[Task],MATCH(1,(I$11=List[Time])*(Thu=List[Date])*($B24=List[Employee Name]),0)),"")</f>
        <v/>
      </c>
      <c r="J24" s="33" t="str">
        <f t="array" aca="1" ref="J24" ca="1">IFERROR(INDEX(List[Task],MATCH(1,(J$11=List[Time])*(Thu=List[Date])*($B24=List[Employee Name]),0)),"")</f>
        <v/>
      </c>
      <c r="K24" s="32" t="str">
        <f t="array" aca="1" ref="K24" ca="1">IFERROR(INDEX(List[Task],MATCH(1,(K$11=List[Time])*(Fry=List[Date])*($B24=List[Employee Name]),0)),"")</f>
        <v/>
      </c>
      <c r="L24" s="33" t="str">
        <f t="array" aca="1" ref="L24" ca="1">IFERROR(INDEX(List[Task],MATCH(1,(L$11=List[Time])*(Fry=List[Date])*($B24=List[Employee Name]),0)),"")</f>
        <v/>
      </c>
      <c r="M24" s="32" t="str">
        <f t="array" aca="1" ref="M24" ca="1">IFERROR(INDEX(List[Task],MATCH(1,(M$11=List[Time])*(Sat=List[Date])*($B24=List[Employee Name]),0)),"")</f>
        <v/>
      </c>
      <c r="N24" s="33" t="str">
        <f t="array" aca="1" ref="N24" ca="1">IFERROR(INDEX(List[Task],MATCH(1,(N$11=List[Time])*(Sat=List[Date])*($B24=List[Employee Name]),0)),"")</f>
        <v/>
      </c>
      <c r="O24" s="32" t="str">
        <f t="array" aca="1" ref="O24" ca="1">IFERROR(INDEX(List[Task],MATCH(1,(O$11=List[Time])*(Sun=List[Date])*($B24=List[Employee Name]),0)),"")</f>
        <v/>
      </c>
      <c r="P24" s="33" t="str">
        <f t="array" aca="1" ref="P24" ca="1">IFERROR(INDEX(List[Task],MATCH(1,(P$11=List[Time])*(Sun=List[Date])*($B24=List[Employee Name]),0)),"")</f>
        <v/>
      </c>
    </row>
    <row r="25" spans="2:16" x14ac:dyDescent="0.3">
      <c r="B25" s="8"/>
      <c r="C25" s="32" t="str" cm="1">
        <f t="array" aca="1" ref="C25" ca="1">IFERROR(INDEX(List[Task],MATCH(1,(C$11=List[Time])*(Mon=List[Date])*($B25=List[Employee Name]),0)),"")</f>
        <v/>
      </c>
      <c r="D25" s="33" t="str" cm="1">
        <f t="array" aca="1" ref="D25" ca="1">IFERROR(INDEX(List[Task],MATCH(1,(D$11=List[Time])*(Mon=List[Date])*($B25=List[Employee Name]),0)),"")</f>
        <v/>
      </c>
      <c r="E25" s="32" t="str" cm="1">
        <f t="array" aca="1" ref="E25" ca="1">IFERROR(INDEX(List[Task],MATCH(1,(E$11=List[Time])*(The=List[Date])*($B25=List[Employee Name]),0)),"")</f>
        <v/>
      </c>
      <c r="F25" s="33" t="str" cm="1">
        <f t="array" aca="1" ref="F25" ca="1">IFERROR(INDEX(List[Task],MATCH(1,(F$11=List[Time])*(The=List[Date])*($B25=List[Employee Name]),0)),"")</f>
        <v/>
      </c>
      <c r="G25" s="32" t="str">
        <f t="array" aca="1" ref="G25" ca="1">IFERROR(INDEX(List[Task],MATCH(1,(G$11=List[Time])*(Wen=List[Date])*($B25=List[Employee Name]),0)),"")</f>
        <v/>
      </c>
      <c r="H25" s="33" t="str">
        <f t="array" aca="1" ref="H25" ca="1">IFERROR(INDEX(List[Task],MATCH(1,(I$11=List[Time])*(Wen=List[Date])*($B25=List[Employee Name]),0)),"")</f>
        <v/>
      </c>
      <c r="I25" s="32" t="str">
        <f t="array" aca="1" ref="I25" ca="1">IFERROR(INDEX(List[Task],MATCH(1,(I$11=List[Time])*(Thu=List[Date])*($B25=List[Employee Name]),0)),"")</f>
        <v/>
      </c>
      <c r="J25" s="33" t="str">
        <f t="array" aca="1" ref="J25" ca="1">IFERROR(INDEX(List[Task],MATCH(1,(J$11=List[Time])*(Thu=List[Date])*($B25=List[Employee Name]),0)),"")</f>
        <v/>
      </c>
      <c r="K25" s="32" t="str">
        <f t="array" aca="1" ref="K25" ca="1">IFERROR(INDEX(List[Task],MATCH(1,(K$11=List[Time])*(Fry=List[Date])*($B25=List[Employee Name]),0)),"")</f>
        <v/>
      </c>
      <c r="L25" s="33" t="str">
        <f t="array" aca="1" ref="L25" ca="1">IFERROR(INDEX(List[Task],MATCH(1,(L$11=List[Time])*(Fry=List[Date])*($B25=List[Employee Name]),0)),"")</f>
        <v/>
      </c>
      <c r="M25" s="32" t="str">
        <f t="array" aca="1" ref="M25" ca="1">IFERROR(INDEX(List[Task],MATCH(1,(M$11=List[Time])*(Sat=List[Date])*($B25=List[Employee Name]),0)),"")</f>
        <v/>
      </c>
      <c r="N25" s="33" t="str">
        <f t="array" aca="1" ref="N25" ca="1">IFERROR(INDEX(List[Task],MATCH(1,(N$11=List[Time])*(Sat=List[Date])*($B25=List[Employee Name]),0)),"")</f>
        <v/>
      </c>
      <c r="O25" s="32" t="str">
        <f t="array" aca="1" ref="O25" ca="1">IFERROR(INDEX(List[Task],MATCH(1,(O$11=List[Time])*(Sun=List[Date])*($B25=List[Employee Name]),0)),"")</f>
        <v/>
      </c>
      <c r="P25" s="33" t="str">
        <f t="array" aca="1" ref="P25" ca="1">IFERROR(INDEX(List[Task],MATCH(1,(P$11=List[Time])*(Sun=List[Date])*($B25=List[Employee Name]),0)),"")</f>
        <v/>
      </c>
    </row>
    <row r="26" spans="2:16" x14ac:dyDescent="0.3">
      <c r="B26" s="8"/>
      <c r="C26" s="34" t="str" cm="1">
        <f t="array" aca="1" ref="C26" ca="1">IFERROR(INDEX(List[Task],MATCH(1,(C$11=List[Time])*(Mon=List[Date])*($B26=List[Employee Name]),0)),"")</f>
        <v/>
      </c>
      <c r="D26" s="35" t="str" cm="1">
        <f t="array" aca="1" ref="D26" ca="1">IFERROR(INDEX(List[Task],MATCH(1,(D$11=List[Time])*(Mon=List[Date])*($B26=List[Employee Name]),0)),"")</f>
        <v/>
      </c>
      <c r="E26" s="34" t="str" cm="1">
        <f t="array" aca="1" ref="E26" ca="1">IFERROR(INDEX(List[Task],MATCH(1,(E$11=List[Time])*(The=List[Date])*($B26=List[Employee Name]),0)),"")</f>
        <v/>
      </c>
      <c r="F26" s="35" t="str" cm="1">
        <f t="array" aca="1" ref="F26" ca="1">IFERROR(INDEX(List[Task],MATCH(1,(F$11=List[Time])*(The=List[Date])*($B26=List[Employee Name]),0)),"")</f>
        <v/>
      </c>
      <c r="G26" s="34" t="str">
        <f t="array" aca="1" ref="G26" ca="1">IFERROR(INDEX(List[Task],MATCH(1,(G$11=List[Time])*(Wen=List[Date])*($B26=List[Employee Name]),0)),"")</f>
        <v/>
      </c>
      <c r="H26" s="35" t="str">
        <f t="array" aca="1" ref="H26" ca="1">IFERROR(INDEX(List[Task],MATCH(1,(I$11=List[Time])*(Wen=List[Date])*($B26=List[Employee Name]),0)),"")</f>
        <v/>
      </c>
      <c r="I26" s="34" t="str">
        <f t="array" aca="1" ref="I26" ca="1">IFERROR(INDEX(List[Task],MATCH(1,(I$11=List[Time])*(Thu=List[Date])*($B26=List[Employee Name]),0)),"")</f>
        <v/>
      </c>
      <c r="J26" s="35" t="str">
        <f t="array" aca="1" ref="J26" ca="1">IFERROR(INDEX(List[Task],MATCH(1,(J$11=List[Time])*(Thu=List[Date])*($B26=List[Employee Name]),0)),"")</f>
        <v/>
      </c>
      <c r="K26" s="34" t="str">
        <f t="array" aca="1" ref="K26" ca="1">IFERROR(INDEX(List[Task],MATCH(1,(K$11=List[Time])*(Fry=List[Date])*($B26=List[Employee Name]),0)),"")</f>
        <v/>
      </c>
      <c r="L26" s="35" t="str">
        <f t="array" aca="1" ref="L26" ca="1">IFERROR(INDEX(List[Task],MATCH(1,(L$11=List[Time])*(Fry=List[Date])*($B26=List[Employee Name]),0)),"")</f>
        <v/>
      </c>
      <c r="M26" s="34" t="str">
        <f t="array" aca="1" ref="M26" ca="1">IFERROR(INDEX(List[Task],MATCH(1,(M$11=List[Time])*(Sat=List[Date])*($B26=List[Employee Name]),0)),"")</f>
        <v/>
      </c>
      <c r="N26" s="35" t="str">
        <f t="array" aca="1" ref="N26" ca="1">IFERROR(INDEX(List[Task],MATCH(1,(N$11=List[Time])*(Sat=List[Date])*($B26=List[Employee Name]),0)),"")</f>
        <v/>
      </c>
      <c r="O26" s="34" t="str">
        <f t="array" aca="1" ref="O26" ca="1">IFERROR(INDEX(List[Task],MATCH(1,(O$11=List[Time])*(Sun=List[Date])*($B26=List[Employee Name]),0)),"")</f>
        <v/>
      </c>
      <c r="P26" s="35" t="str">
        <f t="array" aca="1" ref="P26" ca="1">IFERROR(INDEX(List[Task],MATCH(1,(P$11=List[Time])*(Sun=List[Date])*($B26=List[Employee Name]),0)),"")</f>
        <v/>
      </c>
    </row>
    <row r="27" spans="2:16" x14ac:dyDescent="0.3">
      <c r="B27" s="8"/>
      <c r="C27" s="4"/>
      <c r="D27" s="4"/>
      <c r="E27" s="4"/>
      <c r="F27" s="4"/>
      <c r="G27" s="4"/>
      <c r="H27" s="4"/>
      <c r="I27" s="4"/>
      <c r="J27" s="4"/>
      <c r="K27" s="4"/>
      <c r="L27" s="4"/>
      <c r="M27" s="4"/>
      <c r="N27" s="4"/>
      <c r="O27" s="4"/>
      <c r="P27" s="4"/>
    </row>
    <row r="28" spans="2:16" x14ac:dyDescent="0.3">
      <c r="B28" s="13"/>
      <c r="C28" s="4"/>
      <c r="D28" s="4"/>
      <c r="E28" s="4"/>
      <c r="F28" s="4"/>
      <c r="G28" s="4"/>
      <c r="H28" s="4"/>
      <c r="I28" s="4"/>
      <c r="J28" s="4"/>
      <c r="K28" s="4"/>
      <c r="L28" s="4"/>
      <c r="M28" s="4"/>
      <c r="N28" s="4"/>
      <c r="O28" s="4"/>
      <c r="P28" s="4"/>
    </row>
    <row r="29" spans="2:16" x14ac:dyDescent="0.3">
      <c r="B29" s="13"/>
      <c r="C29" s="4"/>
      <c r="D29" s="4"/>
      <c r="E29" s="4"/>
      <c r="F29" s="4"/>
      <c r="G29" s="4"/>
      <c r="H29" s="4"/>
      <c r="I29" s="4"/>
      <c r="J29" s="4"/>
      <c r="K29" s="4"/>
      <c r="L29" s="4"/>
      <c r="M29" s="4"/>
      <c r="N29" s="4"/>
      <c r="O29" s="4"/>
      <c r="P29" s="4"/>
    </row>
    <row r="30" spans="2:16" x14ac:dyDescent="0.3">
      <c r="B30" s="13"/>
      <c r="C30" s="4"/>
      <c r="D30" s="4"/>
      <c r="E30" s="4"/>
      <c r="F30" s="4"/>
      <c r="G30" s="4"/>
      <c r="H30" s="4"/>
      <c r="I30" s="4"/>
      <c r="J30" s="4"/>
      <c r="K30" s="4"/>
      <c r="L30" s="4"/>
      <c r="M30" s="4"/>
      <c r="N30" s="4"/>
      <c r="O30" s="4"/>
      <c r="P30" s="4"/>
    </row>
    <row r="31" spans="2:16" x14ac:dyDescent="0.3">
      <c r="B31" s="13"/>
      <c r="C31" s="4"/>
      <c r="D31" s="4"/>
      <c r="E31" s="4"/>
      <c r="F31" s="4"/>
      <c r="G31" s="4"/>
      <c r="H31" s="4"/>
      <c r="I31" s="4"/>
      <c r="J31" s="4"/>
      <c r="K31" s="4"/>
      <c r="L31" s="4"/>
      <c r="M31" s="4"/>
      <c r="N31" s="4"/>
      <c r="O31" s="4"/>
      <c r="P31" s="4"/>
    </row>
    <row r="32" spans="2:16" hidden="1" x14ac:dyDescent="0.3">
      <c r="B32" s="13"/>
    </row>
    <row r="33" spans="2:9" hidden="1" x14ac:dyDescent="0.3">
      <c r="B33" s="13"/>
      <c r="C33" s="43">
        <f ca="1">IF(G37=1,TODAY(),C7)</f>
        <v>44260</v>
      </c>
      <c r="D33" s="44"/>
    </row>
    <row r="34" spans="2:9" hidden="1" x14ac:dyDescent="0.3">
      <c r="B34" s="13"/>
    </row>
    <row r="35" spans="2:9" hidden="1" x14ac:dyDescent="0.3">
      <c r="B35" s="6"/>
      <c r="C35" s="2">
        <f ca="1">C33-WEEKDAY(C33,2)+1</f>
        <v>44256</v>
      </c>
      <c r="D35" s="2">
        <f t="shared" ref="D35:I35" ca="1" si="0">C35+1</f>
        <v>44257</v>
      </c>
      <c r="E35" s="2">
        <f ca="1">D35+1</f>
        <v>44258</v>
      </c>
      <c r="F35" s="2">
        <f t="shared" ca="1" si="0"/>
        <v>44259</v>
      </c>
      <c r="G35" s="2">
        <f t="shared" ca="1" si="0"/>
        <v>44260</v>
      </c>
      <c r="H35" s="2">
        <f t="shared" ca="1" si="0"/>
        <v>44261</v>
      </c>
      <c r="I35" s="2">
        <f t="shared" ca="1" si="0"/>
        <v>44262</v>
      </c>
    </row>
    <row r="36" spans="2:9" hidden="1" x14ac:dyDescent="0.3">
      <c r="B36" s="7"/>
    </row>
    <row r="37" spans="2:9" hidden="1" x14ac:dyDescent="0.3">
      <c r="B37" s="7"/>
      <c r="G37">
        <v>2</v>
      </c>
    </row>
    <row r="38" spans="2:9" hidden="1" x14ac:dyDescent="0.3">
      <c r="B38" s="7"/>
    </row>
    <row r="39" spans="2:9" hidden="1" x14ac:dyDescent="0.3">
      <c r="B39" s="7"/>
    </row>
    <row r="40" spans="2:9" hidden="1" x14ac:dyDescent="0.3">
      <c r="B40" s="7"/>
    </row>
    <row r="41" spans="2:9" hidden="1" x14ac:dyDescent="0.3">
      <c r="B41" s="7"/>
    </row>
    <row r="42" spans="2:9" hidden="1" x14ac:dyDescent="0.3">
      <c r="B42" s="8"/>
    </row>
  </sheetData>
  <mergeCells count="11">
    <mergeCell ref="D2:K2"/>
    <mergeCell ref="C6:D6"/>
    <mergeCell ref="C33:D33"/>
    <mergeCell ref="C7:D7"/>
    <mergeCell ref="K10:L10"/>
    <mergeCell ref="C10:D10"/>
    <mergeCell ref="M10:N10"/>
    <mergeCell ref="O10:P10"/>
    <mergeCell ref="E10:F10"/>
    <mergeCell ref="G10:H10"/>
    <mergeCell ref="I10:J10"/>
  </mergeCells>
  <phoneticPr fontId="6" type="noConversion"/>
  <conditionalFormatting sqref="C7:C8">
    <cfRule type="expression" dxfId="27" priority="2">
      <formula>$G$37&gt;1</formula>
    </cfRule>
  </conditionalFormatting>
  <conditionalFormatting sqref="E7:E8">
    <cfRule type="expression" dxfId="26" priority="1">
      <formula>$G$37=1</formula>
    </cfRule>
  </conditionalFormatting>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Option Button 2">
              <controlPr defaultSize="0" autoFill="0" autoLine="0" autoPict="0">
                <anchor moveWithCells="1">
                  <from>
                    <xdr:col>4</xdr:col>
                    <xdr:colOff>129540</xdr:colOff>
                    <xdr:row>5</xdr:row>
                    <xdr:rowOff>76200</xdr:rowOff>
                  </from>
                  <to>
                    <xdr:col>5</xdr:col>
                    <xdr:colOff>411480</xdr:colOff>
                    <xdr:row>6</xdr:row>
                    <xdr:rowOff>144780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5</xdr:col>
                    <xdr:colOff>502920</xdr:colOff>
                    <xdr:row>5</xdr:row>
                    <xdr:rowOff>76200</xdr:rowOff>
                  </from>
                  <to>
                    <xdr:col>7</xdr:col>
                    <xdr:colOff>320040</xdr:colOff>
                    <xdr:row>6</xdr:row>
                    <xdr:rowOff>137160</xdr:rowOff>
                  </to>
                </anchor>
              </controlPr>
            </control>
          </mc:Choice>
        </mc:AlternateContent>
        <mc:AlternateContent xmlns:mc="http://schemas.openxmlformats.org/markup-compatibility/2006">
          <mc:Choice Requires="x14">
            <control shapeId="1031" r:id="rId7" name="Button 7">
              <controlPr defaultSize="0" print="0" autoFill="0" autoPict="0" macro="[2]!Refresh">
                <anchor moveWithCells="1" sizeWithCells="1">
                  <from>
                    <xdr:col>1</xdr:col>
                    <xdr:colOff>68580</xdr:colOff>
                    <xdr:row>5</xdr:row>
                    <xdr:rowOff>0</xdr:rowOff>
                  </from>
                  <to>
                    <xdr:col>1</xdr:col>
                    <xdr:colOff>990600</xdr:colOff>
                    <xdr:row>8</xdr:row>
                    <xdr:rowOff>30480</xdr:rowOff>
                  </to>
                </anchor>
              </controlPr>
            </control>
          </mc:Choice>
        </mc:AlternateContent>
      </controls>
    </mc:Choice>
  </mc:AlternateContent>
  <extLst>
    <ext xmlns:x14="http://schemas.microsoft.com/office/spreadsheetml/2009/9/main" uri="{A8765BA9-456A-4dab-B4F3-ACF838C121DE}">
      <x14:slicerList>
        <x14:slicer r:id="rId8"/>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Instructions</vt:lpstr>
      <vt:lpstr>Table</vt:lpstr>
      <vt:lpstr>Scheduling</vt:lpstr>
      <vt:lpstr>Date</vt:lpstr>
      <vt:lpstr>Fry</vt:lpstr>
      <vt:lpstr>Mon</vt:lpstr>
      <vt:lpstr>Sat</vt:lpstr>
      <vt:lpstr>Sun</vt:lpstr>
      <vt:lpstr>The</vt:lpstr>
      <vt:lpstr>Thu</vt:lpstr>
      <vt:lpstr>Wen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cristobal bazan</dc:creator>
  <cp:lastModifiedBy>Swiss Visual Data</cp:lastModifiedBy>
  <dcterms:created xsi:type="dcterms:W3CDTF">2021-03-01T14:30:15Z</dcterms:created>
  <dcterms:modified xsi:type="dcterms:W3CDTF">2021-04-23T13:36:00Z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e1fc626b-d532-43b3-97c3-c412dc517e32</vt:lpwstr>
  </property>
</Properties>
</file>